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philipbland/Desktop/"/>
    </mc:Choice>
  </mc:AlternateContent>
  <xr:revisionPtr revIDLastSave="0" documentId="8_{2A2E6A55-B1AF-A940-86F1-3537618FBC53}" xr6:coauthVersionLast="47" xr6:coauthVersionMax="47" xr10:uidLastSave="{00000000-0000-0000-0000-000000000000}"/>
  <bookViews>
    <workbookView xWindow="0" yWindow="500" windowWidth="25600" windowHeight="14320" activeTab="1" xr2:uid="{EB29F0A3-5F6D-44C4-9C29-055D4B391909}"/>
  </bookViews>
  <sheets>
    <sheet name="Instructions " sheetId="30" r:id="rId1"/>
    <sheet name=" Summary " sheetId="3" r:id="rId2"/>
    <sheet name="15th July" sheetId="2" r:id="rId3"/>
    <sheet name="22nd July" sheetId="31" r:id="rId4"/>
    <sheet name="29th July" sheetId="4" r:id="rId5"/>
    <sheet name="5th August" sheetId="32" r:id="rId6"/>
    <sheet name="12th August" sheetId="5" r:id="rId7"/>
    <sheet name="19th August" sheetId="33" r:id="rId8"/>
    <sheet name="26th August" sheetId="6" r:id="rId9"/>
    <sheet name="2nd Sept" sheetId="34" r:id="rId10"/>
    <sheet name="9th Sept" sheetId="23" r:id="rId11"/>
    <sheet name="16th Sept" sheetId="35" r:id="rId12"/>
    <sheet name="23rd Sept" sheetId="8" r:id="rId13"/>
    <sheet name="30th Sept" sheetId="36" r:id="rId14"/>
    <sheet name="7th October" sheetId="47" r:id="rId15"/>
    <sheet name="14th Oct" sheetId="9" r:id="rId16"/>
    <sheet name="21st Oct" sheetId="37" r:id="rId17"/>
    <sheet name="28th Oct" sheetId="24" r:id="rId18"/>
    <sheet name="Runners" sheetId="19" r:id="rId19"/>
  </sheets>
  <definedNames>
    <definedName name="_xlnm._FilterDatabase" localSheetId="1" hidden="1">' Summary '!$A$3:$AE$3</definedName>
    <definedName name="_xlnm._FilterDatabase" localSheetId="6" hidden="1">'12th August'!$A$2:$L$2</definedName>
    <definedName name="_xlnm._FilterDatabase" localSheetId="2" hidden="1">'15th July'!$A$2:$J$2</definedName>
    <definedName name="_xlnm._FilterDatabase" localSheetId="12" hidden="1">'23rd Sept'!$A$2:$M$2</definedName>
    <definedName name="_xlnm._FilterDatabase" localSheetId="8" hidden="1">'26th August'!$A$2:$L$2</definedName>
    <definedName name="_xlnm._FilterDatabase" localSheetId="4" hidden="1">'29th July'!$A$2:$L$2</definedName>
    <definedName name="_xlnm._FilterDatabase" localSheetId="10" hidden="1">'9th Sept'!$A$2:$N$2</definedName>
    <definedName name="_xlnm._FilterDatabase" localSheetId="18" hidden="1">Runners!$A$1:$P$84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" i="35" l="1"/>
  <c r="K5" i="35"/>
  <c r="K6" i="35"/>
  <c r="K7" i="35"/>
  <c r="K8" i="35"/>
  <c r="K9" i="35"/>
  <c r="K10" i="35"/>
  <c r="K11" i="35"/>
  <c r="K12" i="35"/>
  <c r="K13" i="35"/>
  <c r="K14" i="35"/>
  <c r="K15" i="35"/>
  <c r="K16" i="35"/>
  <c r="K17" i="35"/>
  <c r="K18" i="35"/>
  <c r="K19" i="35"/>
  <c r="K20" i="35"/>
  <c r="K21" i="35"/>
  <c r="K22" i="35"/>
  <c r="K23" i="35"/>
  <c r="K24" i="35"/>
  <c r="K3" i="35"/>
  <c r="AE35" i="3"/>
  <c r="AE36" i="3"/>
  <c r="AE37" i="3"/>
  <c r="AE38" i="3"/>
  <c r="AE39" i="3"/>
  <c r="AE40" i="3"/>
  <c r="AE41" i="3"/>
  <c r="AE42" i="3"/>
  <c r="AE43" i="3"/>
  <c r="AE44" i="3"/>
  <c r="AE45" i="3"/>
  <c r="AE46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5" i="3"/>
  <c r="AE6" i="3"/>
  <c r="AE7" i="3"/>
  <c r="AE8" i="3"/>
  <c r="AE9" i="3"/>
  <c r="AE10" i="3"/>
  <c r="AE11" i="3"/>
  <c r="AE12" i="3"/>
  <c r="AE13" i="3"/>
  <c r="AE14" i="3"/>
  <c r="AE15" i="3"/>
  <c r="AE16" i="3"/>
  <c r="AE17" i="3"/>
  <c r="AE18" i="3"/>
  <c r="AE19" i="3"/>
  <c r="AE20" i="3"/>
  <c r="AE4" i="3"/>
  <c r="K16" i="9"/>
  <c r="K17" i="9"/>
  <c r="K18" i="9"/>
  <c r="K19" i="9"/>
  <c r="K20" i="9"/>
  <c r="K21" i="9"/>
  <c r="K22" i="9"/>
  <c r="K4" i="9"/>
  <c r="K5" i="9"/>
  <c r="K6" i="9"/>
  <c r="K7" i="9"/>
  <c r="K8" i="9"/>
  <c r="K9" i="9"/>
  <c r="K10" i="9"/>
  <c r="K11" i="9"/>
  <c r="K12" i="9"/>
  <c r="K13" i="9"/>
  <c r="K14" i="9"/>
  <c r="K15" i="9"/>
  <c r="K3" i="9"/>
  <c r="L22" i="47"/>
  <c r="L21" i="47"/>
  <c r="L20" i="47"/>
  <c r="L19" i="47"/>
  <c r="L18" i="47"/>
  <c r="L17" i="47"/>
  <c r="L16" i="47"/>
  <c r="L15" i="47"/>
  <c r="L14" i="47"/>
  <c r="L13" i="47"/>
  <c r="L12" i="47"/>
  <c r="L11" i="47"/>
  <c r="L10" i="47"/>
  <c r="L9" i="47"/>
  <c r="L8" i="47"/>
  <c r="L7" i="47"/>
  <c r="L6" i="47"/>
  <c r="L5" i="47"/>
  <c r="L4" i="47"/>
  <c r="L3" i="47"/>
  <c r="L20" i="36"/>
  <c r="L19" i="36"/>
  <c r="L18" i="36"/>
  <c r="L17" i="36"/>
  <c r="L16" i="36"/>
  <c r="L15" i="36"/>
  <c r="L14" i="36"/>
  <c r="L13" i="36"/>
  <c r="L12" i="36"/>
  <c r="L11" i="36"/>
  <c r="L10" i="36"/>
  <c r="L9" i="36"/>
  <c r="L8" i="36"/>
  <c r="L7" i="36"/>
  <c r="L6" i="36"/>
  <c r="L5" i="36"/>
  <c r="L4" i="36"/>
  <c r="L3" i="36"/>
  <c r="L22" i="33"/>
  <c r="L21" i="33"/>
  <c r="L20" i="33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L5" i="33"/>
  <c r="L4" i="33"/>
  <c r="L3" i="33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L4" i="6"/>
  <c r="L3" i="6"/>
  <c r="L22" i="34"/>
  <c r="L21" i="34"/>
  <c r="L20" i="34"/>
  <c r="L19" i="34"/>
  <c r="L18" i="34"/>
  <c r="L17" i="34"/>
  <c r="L16" i="34"/>
  <c r="L15" i="34"/>
  <c r="L14" i="34"/>
  <c r="L13" i="34"/>
  <c r="L12" i="34"/>
  <c r="L11" i="34"/>
  <c r="L10" i="34"/>
  <c r="L9" i="34"/>
  <c r="L8" i="34"/>
  <c r="L7" i="34"/>
  <c r="L6" i="34"/>
  <c r="L5" i="34"/>
  <c r="L4" i="34"/>
  <c r="L3" i="34"/>
  <c r="L4" i="23"/>
  <c r="L5" i="23"/>
  <c r="L6" i="23"/>
  <c r="L7" i="23"/>
  <c r="L8" i="23"/>
  <c r="L9" i="23"/>
  <c r="L10" i="23"/>
  <c r="L11" i="23"/>
  <c r="L12" i="23"/>
  <c r="L13" i="23"/>
  <c r="L14" i="23"/>
  <c r="L15" i="23"/>
  <c r="L16" i="23"/>
  <c r="L17" i="23"/>
  <c r="L18" i="23"/>
  <c r="L19" i="23"/>
  <c r="L20" i="23"/>
  <c r="L21" i="23"/>
  <c r="L22" i="23"/>
  <c r="L3" i="23"/>
  <c r="L30" i="5"/>
  <c r="L31" i="5"/>
  <c r="L32" i="5"/>
  <c r="L33" i="5"/>
  <c r="L34" i="5"/>
  <c r="L35" i="5"/>
  <c r="L4" i="5"/>
  <c r="L5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" i="5"/>
  <c r="K4" i="32"/>
  <c r="K5" i="32"/>
  <c r="K6" i="32"/>
  <c r="K7" i="32"/>
  <c r="K8" i="32"/>
  <c r="K9" i="32"/>
  <c r="K10" i="32"/>
  <c r="K11" i="32"/>
  <c r="K12" i="32"/>
  <c r="K13" i="32"/>
  <c r="K14" i="32"/>
  <c r="K15" i="32"/>
  <c r="K16" i="32"/>
  <c r="K17" i="32"/>
  <c r="K18" i="32"/>
  <c r="K19" i="32"/>
  <c r="K20" i="32"/>
  <c r="K21" i="32"/>
  <c r="K22" i="32"/>
  <c r="K23" i="32"/>
  <c r="K24" i="32"/>
  <c r="K25" i="32"/>
  <c r="K26" i="32"/>
  <c r="K27" i="32"/>
  <c r="K28" i="32"/>
  <c r="K29" i="32"/>
  <c r="K30" i="32"/>
  <c r="K31" i="32"/>
  <c r="K32" i="32"/>
  <c r="K33" i="32"/>
  <c r="K34" i="32"/>
  <c r="K35" i="32"/>
  <c r="K36" i="32"/>
  <c r="K3" i="32"/>
  <c r="J36" i="4"/>
  <c r="J37" i="4"/>
  <c r="J38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3" i="4"/>
  <c r="I4" i="31"/>
  <c r="I5" i="31"/>
  <c r="I6" i="31"/>
  <c r="I7" i="31"/>
  <c r="I8" i="31"/>
  <c r="I9" i="31"/>
  <c r="I10" i="31"/>
  <c r="I11" i="31"/>
  <c r="I12" i="31"/>
  <c r="I13" i="31"/>
  <c r="I14" i="31"/>
  <c r="I15" i="31"/>
  <c r="I16" i="31"/>
  <c r="I17" i="31"/>
  <c r="I18" i="31"/>
  <c r="I19" i="31"/>
  <c r="I20" i="31"/>
  <c r="I21" i="31"/>
  <c r="I22" i="31"/>
  <c r="I23" i="31"/>
  <c r="I24" i="31"/>
  <c r="I25" i="31"/>
  <c r="I26" i="31"/>
  <c r="I27" i="31"/>
  <c r="I28" i="31"/>
  <c r="I29" i="31"/>
  <c r="I30" i="31"/>
  <c r="I31" i="31"/>
  <c r="I32" i="31"/>
  <c r="I33" i="31"/>
  <c r="I34" i="31"/>
  <c r="I35" i="31"/>
  <c r="I36" i="31"/>
  <c r="I37" i="31"/>
  <c r="I38" i="31"/>
  <c r="I3" i="31"/>
  <c r="H4" i="2"/>
  <c r="H5" i="2"/>
  <c r="H6" i="2"/>
  <c r="H7" i="2"/>
  <c r="H8" i="2"/>
  <c r="H9" i="2"/>
  <c r="H10" i="2"/>
  <c r="H11" i="2"/>
  <c r="H12" i="2"/>
  <c r="H13" i="2"/>
  <c r="H14" i="2"/>
  <c r="H15" i="2"/>
  <c r="H3" i="2"/>
  <c r="H17" i="2"/>
  <c r="H16" i="2"/>
  <c r="K38" i="32"/>
  <c r="K37" i="32"/>
  <c r="J42" i="24"/>
  <c r="J41" i="24"/>
  <c r="J40" i="24"/>
  <c r="J39" i="24"/>
  <c r="J38" i="24"/>
  <c r="J37" i="24"/>
  <c r="J36" i="24"/>
  <c r="J35" i="24"/>
  <c r="J34" i="24"/>
  <c r="J33" i="24"/>
  <c r="J32" i="24"/>
  <c r="J31" i="24"/>
  <c r="J30" i="24"/>
  <c r="J29" i="24"/>
  <c r="J28" i="24"/>
  <c r="J27" i="24"/>
  <c r="J26" i="24"/>
  <c r="J25" i="24"/>
  <c r="J24" i="24"/>
  <c r="J23" i="24"/>
  <c r="J22" i="24"/>
  <c r="J21" i="24"/>
  <c r="J20" i="24"/>
  <c r="J19" i="24"/>
  <c r="J18" i="24"/>
  <c r="J17" i="24"/>
  <c r="J16" i="24"/>
  <c r="J15" i="24"/>
  <c r="J14" i="24"/>
  <c r="J13" i="24"/>
  <c r="J12" i="24"/>
  <c r="J11" i="24"/>
  <c r="J10" i="24"/>
  <c r="J9" i="24"/>
  <c r="J8" i="24"/>
  <c r="J7" i="24"/>
  <c r="J6" i="24"/>
  <c r="J5" i="24"/>
  <c r="J4" i="24"/>
  <c r="J3" i="24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G60" i="19"/>
  <c r="P60" i="19" s="1"/>
  <c r="G7" i="19"/>
  <c r="K17" i="8"/>
  <c r="K14" i="8"/>
  <c r="G44" i="19"/>
  <c r="K40" i="8"/>
  <c r="K39" i="8"/>
  <c r="G81" i="19" s="1"/>
  <c r="O81" i="19" s="1"/>
  <c r="K16" i="8"/>
  <c r="G4" i="19" s="1"/>
  <c r="K35" i="8"/>
  <c r="G50" i="19" s="1"/>
  <c r="K33" i="8"/>
  <c r="G72" i="19" s="1"/>
  <c r="P72" i="19" s="1"/>
  <c r="K26" i="8"/>
  <c r="G48" i="19" s="1"/>
  <c r="K8" i="8"/>
  <c r="G34" i="19" s="1"/>
  <c r="K18" i="8"/>
  <c r="G17" i="19" s="1"/>
  <c r="K25" i="8"/>
  <c r="G26" i="19" s="1"/>
  <c r="K7" i="8"/>
  <c r="G15" i="19" s="1"/>
  <c r="K6" i="8"/>
  <c r="G33" i="19" s="1"/>
  <c r="K23" i="8"/>
  <c r="G63" i="19" s="1"/>
  <c r="O63" i="19" s="1"/>
  <c r="K4" i="8"/>
  <c r="G32" i="19" s="1"/>
  <c r="K10" i="8"/>
  <c r="G6" i="19" s="1"/>
  <c r="K5" i="8"/>
  <c r="G29" i="19" s="1"/>
  <c r="K13" i="8"/>
  <c r="G40" i="19" s="1"/>
  <c r="K32" i="8"/>
  <c r="G70" i="19" s="1"/>
  <c r="P70" i="19" s="1"/>
  <c r="K21" i="8"/>
  <c r="G41" i="19" s="1"/>
  <c r="K42" i="8"/>
  <c r="G83" i="19" s="1"/>
  <c r="K31" i="8"/>
  <c r="G69" i="19" s="1"/>
  <c r="P69" i="19" s="1"/>
  <c r="K37" i="8"/>
  <c r="G24" i="19" s="1"/>
  <c r="K22" i="8"/>
  <c r="G10" i="19" s="1"/>
  <c r="K19" i="8"/>
  <c r="G20" i="19" s="1"/>
  <c r="K20" i="8"/>
  <c r="G43" i="19" s="1"/>
  <c r="K15" i="8"/>
  <c r="G39" i="19" s="1"/>
  <c r="K34" i="8"/>
  <c r="G74" i="19" s="1"/>
  <c r="P74" i="19" s="1"/>
  <c r="K24" i="8"/>
  <c r="G22" i="19" s="1"/>
  <c r="K9" i="8"/>
  <c r="G5" i="19" s="1"/>
  <c r="K11" i="8"/>
  <c r="G3" i="19" s="1"/>
  <c r="K3" i="8"/>
  <c r="G2" i="19" s="1"/>
  <c r="K29" i="8"/>
  <c r="G27" i="19" s="1"/>
  <c r="K38" i="8"/>
  <c r="G13" i="19" s="1"/>
  <c r="K41" i="8"/>
  <c r="G54" i="19" s="1"/>
  <c r="K36" i="8"/>
  <c r="G55" i="19" s="1"/>
  <c r="K27" i="8"/>
  <c r="G14" i="19" s="1"/>
  <c r="K30" i="8"/>
  <c r="G28" i="19" s="1"/>
  <c r="K28" i="8"/>
  <c r="G23" i="19" s="1"/>
  <c r="K12" i="8"/>
  <c r="G18" i="19" s="1"/>
  <c r="E32" i="19"/>
  <c r="E66" i="19"/>
  <c r="P66" i="19" s="1"/>
  <c r="E4" i="19"/>
  <c r="E14" i="19"/>
  <c r="E84" i="19"/>
  <c r="P84" i="19" s="1"/>
  <c r="E8" i="19"/>
  <c r="E80" i="19"/>
  <c r="P80" i="19" s="1"/>
  <c r="E53" i="19"/>
  <c r="E50" i="19"/>
  <c r="E67" i="19"/>
  <c r="O67" i="19" s="1"/>
  <c r="F6" i="19"/>
  <c r="F38" i="19"/>
  <c r="F8" i="19"/>
  <c r="F27" i="19"/>
  <c r="F4" i="19"/>
  <c r="F79" i="19"/>
  <c r="P79" i="19" s="1"/>
  <c r="F13" i="19"/>
  <c r="F16" i="19"/>
  <c r="F9" i="19"/>
  <c r="F10" i="19"/>
  <c r="F25" i="19"/>
  <c r="F5" i="19"/>
  <c r="F11" i="19"/>
  <c r="F20" i="19"/>
  <c r="F19" i="19"/>
  <c r="F51" i="19"/>
  <c r="F23" i="19"/>
  <c r="F49" i="19"/>
  <c r="F3" i="19"/>
  <c r="F2" i="19"/>
  <c r="E78" i="19"/>
  <c r="P78" i="19" s="1"/>
  <c r="E36" i="19"/>
  <c r="E34" i="19"/>
  <c r="E9" i="19"/>
  <c r="E62" i="19"/>
  <c r="P62" i="19" s="1"/>
  <c r="E25" i="19"/>
  <c r="E5" i="19"/>
  <c r="E7" i="19"/>
  <c r="E73" i="19"/>
  <c r="O73" i="19" s="1"/>
  <c r="E47" i="19"/>
  <c r="E40" i="19"/>
  <c r="E75" i="19"/>
  <c r="P75" i="19" s="1"/>
  <c r="E20" i="19"/>
  <c r="E77" i="19"/>
  <c r="P77" i="19" s="1"/>
  <c r="E26" i="19"/>
  <c r="E33" i="19"/>
  <c r="E13" i="19"/>
  <c r="E35" i="19"/>
  <c r="E3" i="19"/>
  <c r="E2" i="19"/>
  <c r="C16" i="19"/>
  <c r="C4" i="19"/>
  <c r="C8" i="19"/>
  <c r="D13" i="19"/>
  <c r="D12" i="19"/>
  <c r="D37" i="19"/>
  <c r="D46" i="19"/>
  <c r="D16" i="19"/>
  <c r="D47" i="19"/>
  <c r="D43" i="19"/>
  <c r="D23" i="19"/>
  <c r="D39" i="19"/>
  <c r="D35" i="19"/>
  <c r="D24" i="19"/>
  <c r="D44" i="19"/>
  <c r="D38" i="19"/>
  <c r="D8" i="19"/>
  <c r="D4" i="19"/>
  <c r="D21" i="19"/>
  <c r="D9" i="19"/>
  <c r="D17" i="19"/>
  <c r="D11" i="19"/>
  <c r="D3" i="19"/>
  <c r="D6" i="19"/>
  <c r="D2" i="19"/>
  <c r="C29" i="19"/>
  <c r="C41" i="19"/>
  <c r="C58" i="19"/>
  <c r="P58" i="19" s="1"/>
  <c r="C46" i="19"/>
  <c r="O46" i="19" s="1"/>
  <c r="C26" i="19"/>
  <c r="C82" i="19"/>
  <c r="P82" i="19" s="1"/>
  <c r="C13" i="19"/>
  <c r="C55" i="19"/>
  <c r="C24" i="19"/>
  <c r="C51" i="19"/>
  <c r="C64" i="19"/>
  <c r="O64" i="19" s="1"/>
  <c r="C54" i="19"/>
  <c r="C52" i="19"/>
  <c r="C42" i="19"/>
  <c r="C45" i="19"/>
  <c r="C22" i="19"/>
  <c r="C21" i="19"/>
  <c r="C10" i="19"/>
  <c r="C28" i="19"/>
  <c r="C11" i="19"/>
  <c r="C5" i="19"/>
  <c r="C14" i="19"/>
  <c r="C30" i="19"/>
  <c r="C15" i="19"/>
  <c r="C3" i="19"/>
  <c r="C18" i="19"/>
  <c r="C19" i="19"/>
  <c r="C12" i="19"/>
  <c r="C7" i="19"/>
  <c r="C6" i="19"/>
  <c r="C31" i="19"/>
  <c r="C2" i="19"/>
  <c r="P51" i="19" l="1"/>
  <c r="P35" i="19"/>
  <c r="P47" i="19"/>
  <c r="O41" i="19"/>
  <c r="P16" i="19"/>
  <c r="O60" i="19"/>
  <c r="O79" i="19"/>
  <c r="O82" i="19"/>
  <c r="O58" i="19"/>
  <c r="O40" i="19"/>
  <c r="P50" i="19"/>
  <c r="O16" i="19"/>
  <c r="O47" i="19"/>
  <c r="P29" i="19"/>
  <c r="P64" i="19"/>
  <c r="P73" i="19"/>
  <c r="P46" i="19"/>
  <c r="O78" i="19"/>
  <c r="O66" i="19"/>
  <c r="O80" i="19"/>
  <c r="O77" i="19"/>
  <c r="P23" i="19"/>
  <c r="P39" i="19"/>
  <c r="P32" i="19"/>
  <c r="O35" i="19"/>
  <c r="P43" i="19"/>
  <c r="O75" i="19"/>
  <c r="P20" i="19"/>
  <c r="O33" i="19"/>
  <c r="O62" i="19"/>
  <c r="O84" i="19"/>
  <c r="O51" i="19"/>
  <c r="P24" i="19"/>
  <c r="O26" i="19"/>
  <c r="P34" i="19"/>
  <c r="P41" i="19"/>
  <c r="P63" i="19"/>
  <c r="P33" i="19"/>
  <c r="P26" i="19"/>
  <c r="P81" i="19"/>
  <c r="P13" i="19"/>
  <c r="O13" i="19"/>
  <c r="P83" i="19"/>
  <c r="O83" i="19"/>
  <c r="P55" i="19"/>
  <c r="O55" i="19"/>
  <c r="O74" i="19"/>
  <c r="O32" i="19"/>
  <c r="O20" i="19"/>
  <c r="O72" i="19"/>
  <c r="O70" i="19"/>
  <c r="O69" i="19"/>
  <c r="P40" i="19"/>
  <c r="O39" i="19"/>
  <c r="O34" i="19"/>
  <c r="O23" i="19"/>
  <c r="O24" i="19"/>
  <c r="O29" i="19"/>
  <c r="O43" i="19"/>
  <c r="O50" i="19"/>
  <c r="P67" i="19"/>
  <c r="C36" i="19"/>
  <c r="P36" i="19" l="1"/>
  <c r="O36" i="19"/>
  <c r="H41" i="2"/>
  <c r="B54" i="19" s="1"/>
  <c r="H36" i="2"/>
  <c r="B52" i="19" s="1"/>
  <c r="H40" i="2"/>
  <c r="B44" i="19" s="1"/>
  <c r="B2" i="19"/>
  <c r="H39" i="2"/>
  <c r="B38" i="19" s="1"/>
  <c r="B59" i="19"/>
  <c r="H24" i="2"/>
  <c r="B27" i="19" s="1"/>
  <c r="H34" i="2"/>
  <c r="B8" i="19" s="1"/>
  <c r="H35" i="2"/>
  <c r="B71" i="19" s="1"/>
  <c r="H19" i="2"/>
  <c r="B42" i="19" s="1"/>
  <c r="H22" i="2"/>
  <c r="B45" i="19" s="1"/>
  <c r="B56" i="19"/>
  <c r="B4" i="19"/>
  <c r="H32" i="2"/>
  <c r="B68" i="19" s="1"/>
  <c r="H38" i="2"/>
  <c r="B76" i="19" s="1"/>
  <c r="H33" i="2"/>
  <c r="B53" i="19" s="1"/>
  <c r="H26" i="2"/>
  <c r="B22" i="19" s="1"/>
  <c r="H18" i="2"/>
  <c r="B21" i="19" s="1"/>
  <c r="H27" i="2"/>
  <c r="B48" i="19" s="1"/>
  <c r="H25" i="2"/>
  <c r="B10" i="19" s="1"/>
  <c r="B9" i="19"/>
  <c r="H37" i="2"/>
  <c r="B28" i="19" s="1"/>
  <c r="H29" i="2"/>
  <c r="B25" i="19" s="1"/>
  <c r="B17" i="19"/>
  <c r="H31" i="2"/>
  <c r="B11" i="19" s="1"/>
  <c r="B5" i="19"/>
  <c r="H21" i="2"/>
  <c r="B65" i="19" s="1"/>
  <c r="H28" i="2"/>
  <c r="B14" i="19" s="1"/>
  <c r="H20" i="2"/>
  <c r="B30" i="19" s="1"/>
  <c r="B15" i="19"/>
  <c r="B3" i="19"/>
  <c r="B18" i="19"/>
  <c r="H23" i="2"/>
  <c r="B19" i="19" s="1"/>
  <c r="B61" i="19"/>
  <c r="B57" i="19"/>
  <c r="H30" i="2"/>
  <c r="B49" i="19" s="1"/>
  <c r="B12" i="19"/>
  <c r="B7" i="19"/>
  <c r="B37" i="19"/>
  <c r="B6" i="19"/>
  <c r="B31" i="19"/>
  <c r="P57" i="19" l="1"/>
  <c r="O57" i="19"/>
  <c r="P42" i="19"/>
  <c r="O42" i="19"/>
  <c r="P18" i="19"/>
  <c r="O18" i="19"/>
  <c r="O48" i="19"/>
  <c r="P48" i="19"/>
  <c r="P27" i="19"/>
  <c r="O27" i="19"/>
  <c r="P15" i="19"/>
  <c r="O15" i="19"/>
  <c r="P21" i="19"/>
  <c r="O21" i="19"/>
  <c r="O59" i="19"/>
  <c r="P59" i="19"/>
  <c r="P38" i="19"/>
  <c r="O38" i="19"/>
  <c r="O2" i="19"/>
  <c r="P2" i="19"/>
  <c r="O44" i="19"/>
  <c r="P44" i="19"/>
  <c r="P28" i="19"/>
  <c r="O28" i="19"/>
  <c r="O9" i="19"/>
  <c r="P9" i="19"/>
  <c r="O10" i="19"/>
  <c r="P10" i="19"/>
  <c r="P22" i="19"/>
  <c r="O22" i="19"/>
  <c r="P53" i="19"/>
  <c r="O53" i="19"/>
  <c r="O65" i="19"/>
  <c r="P65" i="19"/>
  <c r="O5" i="19"/>
  <c r="P5" i="19"/>
  <c r="P68" i="19"/>
  <c r="O68" i="19"/>
  <c r="O52" i="19"/>
  <c r="P52" i="19"/>
  <c r="O25" i="19"/>
  <c r="P25" i="19"/>
  <c r="P19" i="19"/>
  <c r="O19" i="19"/>
  <c r="P8" i="19"/>
  <c r="O8" i="19"/>
  <c r="P30" i="19"/>
  <c r="O30" i="19"/>
  <c r="P6" i="19"/>
  <c r="O6" i="19"/>
  <c r="O76" i="19"/>
  <c r="P76" i="19"/>
  <c r="P12" i="19"/>
  <c r="O12" i="19"/>
  <c r="O4" i="19"/>
  <c r="P4" i="19"/>
  <c r="P54" i="19"/>
  <c r="O54" i="19"/>
  <c r="O61" i="19"/>
  <c r="P61" i="19"/>
  <c r="O71" i="19"/>
  <c r="P71" i="19"/>
  <c r="O3" i="19"/>
  <c r="P3" i="19"/>
  <c r="P31" i="19"/>
  <c r="O31" i="19"/>
  <c r="P14" i="19"/>
  <c r="O14" i="19"/>
  <c r="O37" i="19"/>
  <c r="P37" i="19"/>
  <c r="O7" i="19"/>
  <c r="P7" i="19"/>
  <c r="P11" i="19"/>
  <c r="O11" i="19"/>
  <c r="P49" i="19"/>
  <c r="O49" i="19"/>
  <c r="P17" i="19"/>
  <c r="O17" i="19"/>
  <c r="P56" i="19"/>
  <c r="O56" i="19"/>
  <c r="P45" i="19"/>
  <c r="O45" i="19"/>
</calcChain>
</file>

<file path=xl/sharedStrings.xml><?xml version="1.0" encoding="utf-8"?>
<sst xmlns="http://schemas.openxmlformats.org/spreadsheetml/2006/main" count="1420" uniqueCount="243">
  <si>
    <t>The rules are as follows:-</t>
  </si>
  <si>
    <t xml:space="preserve">CUMMULATIVE </t>
  </si>
  <si>
    <t>Runner</t>
  </si>
  <si>
    <t>Points</t>
  </si>
  <si>
    <t xml:space="preserve">Runner </t>
  </si>
  <si>
    <t>Age Graded % Points</t>
  </si>
  <si>
    <t>All Time PB Points</t>
  </si>
  <si>
    <t xml:space="preserve">Course PB Points </t>
  </si>
  <si>
    <t>Total</t>
  </si>
  <si>
    <t>Scoring</t>
  </si>
  <si>
    <t>Age Grade % = X points</t>
  </si>
  <si>
    <t>All time PB = 10 points</t>
  </si>
  <si>
    <t>Course PB = 5 points</t>
  </si>
  <si>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</si>
  <si>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</si>
  <si>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</si>
  <si>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</si>
  <si>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</si>
  <si>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</si>
  <si>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</si>
  <si>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</si>
  <si>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</si>
  <si>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</si>
  <si>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</si>
  <si>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</si>
  <si>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</si>
  <si>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 xml:space="preserve">events run </t>
  </si>
  <si>
    <t>Event 1 (15/7/23)</t>
  </si>
  <si>
    <t>PARKRUN</t>
  </si>
  <si>
    <t>1st Place = 25 points</t>
  </si>
  <si>
    <t>Age Group Win = 5 points</t>
  </si>
  <si>
    <t>Age Group Win</t>
  </si>
  <si>
    <t>Age Grp Win</t>
  </si>
  <si>
    <t>Age Grp Win Points</t>
  </si>
  <si>
    <t>Age Group Win Points</t>
  </si>
  <si>
    <t>Parkrun</t>
  </si>
  <si>
    <t>parkrun</t>
  </si>
  <si>
    <t>Owain Gwilym</t>
  </si>
  <si>
    <t>Roberts Park</t>
  </si>
  <si>
    <t>Lee Stokes</t>
  </si>
  <si>
    <t>Carole Keighley</t>
  </si>
  <si>
    <t>Jaqueline Reid</t>
  </si>
  <si>
    <t>Eleanor Thomson</t>
  </si>
  <si>
    <t>Bradford Lister Park</t>
  </si>
  <si>
    <t>Andy Gledhill</t>
  </si>
  <si>
    <t>Margaret Britton</t>
  </si>
  <si>
    <t>Helen Alcock</t>
  </si>
  <si>
    <t>Harrogate</t>
  </si>
  <si>
    <t>Kotomi Carr</t>
  </si>
  <si>
    <t>Debbie Bland</t>
  </si>
  <si>
    <t>Oswestry</t>
  </si>
  <si>
    <t xml:space="preserve"> Age Grp Win Bonus</t>
  </si>
  <si>
    <t>Amy Llewellyn</t>
  </si>
  <si>
    <t>Myrtle Park</t>
  </si>
  <si>
    <t>Craig Hoos</t>
  </si>
  <si>
    <t>Whitby</t>
  </si>
  <si>
    <t>David Fox</t>
  </si>
  <si>
    <t>Oakwell Hall</t>
  </si>
  <si>
    <t>Helen Illman</t>
  </si>
  <si>
    <t>Chevin Park</t>
  </si>
  <si>
    <t>Volunteer</t>
  </si>
  <si>
    <t>Volunteer = 15 points</t>
  </si>
  <si>
    <t>Philip Bland</t>
  </si>
  <si>
    <t>Place</t>
  </si>
  <si>
    <t>Owen Gwilym</t>
  </si>
  <si>
    <t>Phil Bland</t>
  </si>
  <si>
    <t>14=</t>
  </si>
  <si>
    <t>The 2023 ACP parkrun Challenge kicks off on Saturday 15th July concluding 28th October</t>
  </si>
  <si>
    <t>( e.g -  a 75% Age Grade score at parkrun = 75 points)</t>
  </si>
  <si>
    <r>
      <t xml:space="preserve">Your </t>
    </r>
    <r>
      <rPr>
        <sz val="14"/>
        <color rgb="FFFF0000"/>
        <rFont val="Calibri (Body)"/>
      </rPr>
      <t>age graded score</t>
    </r>
    <r>
      <rPr>
        <sz val="14"/>
        <color theme="1"/>
        <rFont val="Calibri"/>
        <family val="2"/>
        <scheme val="minor"/>
      </rPr>
      <t xml:space="preserve"> will be used.</t>
    </r>
  </si>
  <si>
    <r>
      <t>If you score a</t>
    </r>
    <r>
      <rPr>
        <sz val="14"/>
        <color rgb="FFFF0000"/>
        <rFont val="Calibri (Body)"/>
      </rPr>
      <t xml:space="preserve"> lifetime PB</t>
    </r>
    <r>
      <rPr>
        <sz val="14"/>
        <color theme="1"/>
        <rFont val="Calibri"/>
        <family val="2"/>
        <scheme val="minor"/>
      </rPr>
      <t xml:space="preserve"> you will receive </t>
    </r>
    <r>
      <rPr>
        <sz val="14"/>
        <color rgb="FFFF0000"/>
        <rFont val="Calibri (Body)"/>
      </rPr>
      <t>10 bonus points</t>
    </r>
    <r>
      <rPr>
        <sz val="14"/>
        <color theme="1"/>
        <rFont val="Calibri"/>
        <family val="2"/>
        <scheme val="minor"/>
      </rPr>
      <t>.</t>
    </r>
  </si>
  <si>
    <r>
      <t xml:space="preserve">If you score a </t>
    </r>
    <r>
      <rPr>
        <sz val="14"/>
        <color rgb="FFFF0000"/>
        <rFont val="Calibri (Body)"/>
      </rPr>
      <t xml:space="preserve">course PB </t>
    </r>
    <r>
      <rPr>
        <sz val="14"/>
        <color theme="1"/>
        <rFont val="Calibri"/>
        <family val="2"/>
        <scheme val="minor"/>
      </rPr>
      <t xml:space="preserve">you will receive </t>
    </r>
    <r>
      <rPr>
        <sz val="14"/>
        <color rgb="FFFF0000"/>
        <rFont val="Calibri (Body)"/>
      </rPr>
      <t>5 bonus points</t>
    </r>
    <r>
      <rPr>
        <sz val="14"/>
        <color theme="1"/>
        <rFont val="Calibri"/>
        <family val="2"/>
        <scheme val="minor"/>
      </rPr>
      <t>. You must have run at least twice at any given course for it to count as a PB.</t>
    </r>
  </si>
  <si>
    <r>
      <rPr>
        <sz val="14"/>
        <color rgb="FFFF0000"/>
        <rFont val="Calibri (Body)"/>
      </rPr>
      <t>First place</t>
    </r>
    <r>
      <rPr>
        <sz val="14"/>
        <color theme="1"/>
        <rFont val="Calibri"/>
        <family val="2"/>
        <scheme val="minor"/>
      </rPr>
      <t xml:space="preserve"> ( Male or Female) scores</t>
    </r>
    <r>
      <rPr>
        <sz val="14"/>
        <color rgb="FFFF0000"/>
        <rFont val="Calibri (Body)"/>
      </rPr>
      <t xml:space="preserve"> 25 points</t>
    </r>
  </si>
  <si>
    <r>
      <rPr>
        <sz val="14"/>
        <color rgb="FFFF0000"/>
        <rFont val="Calibri (Body)"/>
      </rPr>
      <t>Age Group Wins / Course records</t>
    </r>
    <r>
      <rPr>
        <sz val="14"/>
        <color theme="1"/>
        <rFont val="Calibri"/>
        <family val="2"/>
        <scheme val="minor"/>
      </rPr>
      <t xml:space="preserve"> attract </t>
    </r>
    <r>
      <rPr>
        <sz val="14"/>
        <color rgb="FFFF0000"/>
        <rFont val="Calibri (Body)"/>
      </rPr>
      <t>5 points</t>
    </r>
  </si>
  <si>
    <r>
      <rPr>
        <sz val="14"/>
        <color rgb="FFFF0000"/>
        <rFont val="Calibri (Body)"/>
      </rPr>
      <t>Volunteering</t>
    </r>
    <r>
      <rPr>
        <sz val="14"/>
        <color theme="1"/>
        <rFont val="Calibri"/>
        <family val="2"/>
        <scheme val="minor"/>
      </rPr>
      <t xml:space="preserve"> attracts </t>
    </r>
    <r>
      <rPr>
        <sz val="14"/>
        <color rgb="FFFF0000"/>
        <rFont val="Calibri (Body)"/>
      </rPr>
      <t>15 point</t>
    </r>
    <r>
      <rPr>
        <sz val="14"/>
        <color theme="1"/>
        <rFont val="Calibri"/>
        <family val="2"/>
        <scheme val="minor"/>
      </rPr>
      <t>s if you are listed by the event as an "official" volunteer</t>
    </r>
  </si>
  <si>
    <r>
      <t xml:space="preserve">There are a maximum of </t>
    </r>
    <r>
      <rPr>
        <sz val="14"/>
        <color rgb="FFFF0000"/>
        <rFont val="Calibri (Body)"/>
      </rPr>
      <t>16</t>
    </r>
    <r>
      <rPr>
        <sz val="14"/>
        <color theme="1"/>
        <rFont val="Calibri"/>
        <family val="2"/>
        <scheme val="minor"/>
      </rPr>
      <t xml:space="preserve"> parkruns to score.</t>
    </r>
  </si>
  <si>
    <r>
      <t xml:space="preserve">The parkrun on the </t>
    </r>
    <r>
      <rPr>
        <sz val="14"/>
        <color rgb="FFFF0000"/>
        <rFont val="Calibri (Body)"/>
      </rPr>
      <t>2nd  &amp; 4th Saturday</t>
    </r>
    <r>
      <rPr>
        <sz val="14"/>
        <color theme="1"/>
        <rFont val="Calibri"/>
        <family val="2"/>
        <scheme val="minor"/>
      </rPr>
      <t xml:space="preserve"> of each month to count for </t>
    </r>
    <r>
      <rPr>
        <sz val="14"/>
        <color rgb="FFFF0000"/>
        <rFont val="Calibri (Body)"/>
      </rPr>
      <t>Age Grading points</t>
    </r>
    <r>
      <rPr>
        <sz val="14"/>
        <color theme="1"/>
        <rFont val="Calibri"/>
        <family val="2"/>
        <scheme val="minor"/>
      </rPr>
      <t xml:space="preserve">. Events on the </t>
    </r>
    <r>
      <rPr>
        <sz val="14"/>
        <color rgb="FFFF0000"/>
        <rFont val="Calibri (Body)"/>
      </rPr>
      <t>1st &amp; 3rd Saturdays</t>
    </r>
    <r>
      <rPr>
        <sz val="14"/>
        <color theme="1"/>
        <rFont val="Calibri"/>
        <family val="2"/>
        <scheme val="minor"/>
      </rPr>
      <t xml:space="preserve"> attract </t>
    </r>
    <r>
      <rPr>
        <sz val="14"/>
        <color rgb="FFFF0000"/>
        <rFont val="Calibri (Body)"/>
      </rPr>
      <t>bonus points only</t>
    </r>
    <r>
      <rPr>
        <sz val="14"/>
        <color theme="1"/>
        <rFont val="Calibri"/>
        <family val="2"/>
        <scheme val="minor"/>
      </rPr>
      <t>. Any parkrun anywhere counts.</t>
    </r>
  </si>
  <si>
    <r>
      <t xml:space="preserve">You will receive </t>
    </r>
    <r>
      <rPr>
        <sz val="14"/>
        <color rgb="FFFF0000"/>
        <rFont val="Calibri (Body)"/>
      </rPr>
      <t>5 extra bonus points</t>
    </r>
    <r>
      <rPr>
        <sz val="14"/>
        <color theme="1"/>
        <rFont val="Calibri"/>
        <family val="2"/>
        <scheme val="minor"/>
      </rPr>
      <t xml:space="preserve"> for every parkrun you complete on the </t>
    </r>
    <r>
      <rPr>
        <sz val="14"/>
        <color rgb="FFFF0000"/>
        <rFont val="Calibri (Body)"/>
      </rPr>
      <t xml:space="preserve">first and third Saturdays </t>
    </r>
    <r>
      <rPr>
        <sz val="14"/>
        <color theme="1"/>
        <rFont val="Calibri"/>
        <family val="2"/>
        <scheme val="minor"/>
      </rPr>
      <t>each month.(No Age Grading points apply on these dates)</t>
    </r>
  </si>
  <si>
    <t>Volunteer + Run = 5 points</t>
  </si>
  <si>
    <t>1st Place = 25 points (M&amp;F)</t>
  </si>
  <si>
    <t>1st Place (MorF)</t>
  </si>
  <si>
    <t>First Place</t>
  </si>
  <si>
    <t>Event Bonus</t>
  </si>
  <si>
    <t>Cliffe Castle</t>
  </si>
  <si>
    <t>Armley</t>
  </si>
  <si>
    <t>Aron Fulton</t>
  </si>
  <si>
    <t>Heslington, York</t>
  </si>
  <si>
    <t>Andrew Humphries</t>
  </si>
  <si>
    <t>Kate Humphries</t>
  </si>
  <si>
    <t>Carly Dykes</t>
  </si>
  <si>
    <t>Event 2 (22/7/23)</t>
  </si>
  <si>
    <t>Event 3 (29/7/23)</t>
  </si>
  <si>
    <t>Event 4 (05/8/23)</t>
  </si>
  <si>
    <t>Event 5 (12/8/23)</t>
  </si>
  <si>
    <t>Event 6 (19/8/23)</t>
  </si>
  <si>
    <t>Event 7 (26/08/23</t>
  </si>
  <si>
    <t>Event 8 (02/09/23)</t>
  </si>
  <si>
    <t>Woodhouse Moor</t>
  </si>
  <si>
    <t>Skipton</t>
  </si>
  <si>
    <t>Bowling Park</t>
  </si>
  <si>
    <t>Whiby Cinder Track</t>
  </si>
  <si>
    <t>Bradford LP</t>
  </si>
  <si>
    <t>Scunthorpe</t>
  </si>
  <si>
    <t>Fran Walker</t>
  </si>
  <si>
    <t>Fulbourne Hospital</t>
  </si>
  <si>
    <t>Charlotte Connolly-Hall</t>
  </si>
  <si>
    <t>Richard Walker</t>
  </si>
  <si>
    <t>Chevin Forest</t>
  </si>
  <si>
    <t>Chris Taylor</t>
  </si>
  <si>
    <t>Megan Dennison</t>
  </si>
  <si>
    <t>Roberts park</t>
  </si>
  <si>
    <t>Louise Biddulph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</si>
  <si>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</si>
  <si>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</si>
  <si>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</si>
  <si>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</si>
  <si>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</si>
  <si>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</si>
  <si>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</si>
  <si>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</si>
  <si>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</si>
  <si>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</si>
  <si>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</si>
  <si>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</si>
  <si>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</si>
  <si>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</si>
  <si>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</si>
  <si>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</si>
  <si>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</si>
  <si>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</si>
  <si>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</si>
  <si>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20th=</t>
  </si>
  <si>
    <t>20th =</t>
  </si>
  <si>
    <t>Milestone</t>
  </si>
  <si>
    <t>Milestone =5 points</t>
  </si>
  <si>
    <t>PODIUM</t>
  </si>
  <si>
    <t>Age Grade win</t>
  </si>
  <si>
    <t>Age Grade Win = 5 points</t>
  </si>
  <si>
    <t>Age Grading Win</t>
  </si>
  <si>
    <t>Attendance</t>
  </si>
  <si>
    <t>CLIFFE CASTLE</t>
  </si>
  <si>
    <t>Rothwell</t>
  </si>
  <si>
    <t>Derek Lee</t>
  </si>
  <si>
    <t>Monsal Trail</t>
  </si>
  <si>
    <t>New Earswick</t>
  </si>
  <si>
    <t>Cheryl Duerden</t>
  </si>
  <si>
    <t>NY Water Park</t>
  </si>
  <si>
    <t>3=</t>
  </si>
  <si>
    <t xml:space="preserve">Events </t>
  </si>
  <si>
    <t>Age Grading Win = 5 points</t>
  </si>
  <si>
    <r>
      <rPr>
        <sz val="14"/>
        <color rgb="FFFF0000"/>
        <rFont val="Calibri (Body)"/>
      </rPr>
      <t>Winning the Event Age Grading</t>
    </r>
    <r>
      <rPr>
        <sz val="14"/>
        <color theme="1"/>
        <rFont val="Calibri"/>
        <family val="2"/>
        <scheme val="minor"/>
      </rPr>
      <t xml:space="preserve"> attracts 5 points</t>
    </r>
  </si>
  <si>
    <t>Milestone parkruns</t>
  </si>
  <si>
    <t>( 25-50-100-150-200-250-300-350-400-450-500)  attracts 5 bonus points</t>
  </si>
  <si>
    <r>
      <rPr>
        <sz val="14"/>
        <color rgb="FFFF0000"/>
        <rFont val="Calibri (Body)"/>
      </rPr>
      <t>Volunteering in addition to running</t>
    </r>
    <r>
      <rPr>
        <sz val="14"/>
        <color theme="1"/>
        <rFont val="Calibri"/>
        <family val="2"/>
        <scheme val="minor"/>
      </rPr>
      <t xml:space="preserve"> the event attracts </t>
    </r>
    <r>
      <rPr>
        <sz val="14"/>
        <color rgb="FFFF0000"/>
        <rFont val="Calibri (Body)"/>
      </rPr>
      <t>5 bonus points</t>
    </r>
    <r>
      <rPr>
        <sz val="14"/>
        <color theme="1"/>
        <rFont val="Calibri"/>
        <family val="2"/>
        <scheme val="minor"/>
      </rPr>
      <t xml:space="preserve">  ( if you are listed by the event as an "official" volunteer)</t>
    </r>
  </si>
  <si>
    <t>PENRHYN</t>
  </si>
  <si>
    <t>Chevin</t>
  </si>
  <si>
    <t>Bradford</t>
  </si>
  <si>
    <t>Top AG%</t>
  </si>
  <si>
    <t>Age Grp Course Record</t>
  </si>
  <si>
    <t>Delamere</t>
  </si>
  <si>
    <t>Mile End, London</t>
  </si>
  <si>
    <t>Middleton Park, Leeds</t>
  </si>
  <si>
    <t>Poolsbrook</t>
  </si>
  <si>
    <t>Jack Ogalbe</t>
  </si>
  <si>
    <t>Tonbridge</t>
  </si>
  <si>
    <t>Claire Hunter</t>
  </si>
  <si>
    <t>Penrhyn</t>
  </si>
  <si>
    <t>Andy Smith</t>
  </si>
  <si>
    <t>Bideford</t>
  </si>
  <si>
    <t>Janice Chruscht</t>
  </si>
  <si>
    <t>Ford</t>
  </si>
  <si>
    <t>Position Wk 5</t>
  </si>
  <si>
    <t>(5 milestones points from week 4)</t>
  </si>
  <si>
    <t>Gina Williams</t>
  </si>
  <si>
    <t>Helen Ward</t>
  </si>
  <si>
    <t>Event 9 (09/09/2023)</t>
  </si>
  <si>
    <t>Richard Haynes</t>
  </si>
  <si>
    <t>Week 9 : 09/09/2023</t>
  </si>
  <si>
    <t>Age Grade Win</t>
  </si>
  <si>
    <t>Course Record</t>
  </si>
  <si>
    <t>Andy Humphries</t>
  </si>
  <si>
    <t>Anchorholme</t>
  </si>
  <si>
    <t>Week 8 : 02/09/2023</t>
  </si>
  <si>
    <t>Fountains Abbey</t>
  </si>
  <si>
    <t>Roundhay</t>
  </si>
  <si>
    <t>Fell Foot</t>
  </si>
  <si>
    <t>Sansbeek (Holland)</t>
  </si>
  <si>
    <t>Jaquie Reid</t>
  </si>
  <si>
    <t>Cliffe castle</t>
  </si>
  <si>
    <t>Week 7 : 26/08/2023</t>
  </si>
  <si>
    <t>Whitehaven</t>
  </si>
  <si>
    <t>Rothay</t>
  </si>
  <si>
    <t>Jack Ogalby</t>
  </si>
  <si>
    <t>North Yorks water Park</t>
  </si>
  <si>
    <t>Epworth</t>
  </si>
  <si>
    <t>Week 6 : 19/08/2023</t>
  </si>
  <si>
    <t>Bushy</t>
  </si>
  <si>
    <t>Week 5 : 12/08/2023</t>
  </si>
  <si>
    <t>Week 4 : 05/08/2023</t>
  </si>
  <si>
    <t>Week 3 : 29/07/2023</t>
  </si>
  <si>
    <t>Week 2 : 22/07/2023</t>
  </si>
  <si>
    <t>Week 1 : 15/07/2023</t>
  </si>
  <si>
    <t>Event 10 (16/09/2023)</t>
  </si>
  <si>
    <t>Ruth Murphy</t>
  </si>
  <si>
    <t>Poppy Cartwright</t>
  </si>
  <si>
    <t>Cath Keene</t>
  </si>
  <si>
    <t>Event 11 (23/09/2023</t>
  </si>
  <si>
    <t>Event 12 (30/09/2023</t>
  </si>
  <si>
    <t>Steve Tindall</t>
  </si>
  <si>
    <t>Cath Tindall</t>
  </si>
  <si>
    <t>Charlotte Connolly</t>
  </si>
  <si>
    <t>WHM</t>
  </si>
  <si>
    <t>Lister Park</t>
  </si>
  <si>
    <t>Horton</t>
  </si>
  <si>
    <t>Bramley</t>
  </si>
  <si>
    <t>Week 12 : 30/09/2023</t>
  </si>
  <si>
    <t>Week 13 : 07/10/2023</t>
  </si>
  <si>
    <t>Adrian Williams</t>
  </si>
  <si>
    <t>Jen S.P</t>
  </si>
  <si>
    <t>Karen Kempton</t>
  </si>
  <si>
    <t>Stats:</t>
  </si>
  <si>
    <t>17 Participants</t>
  </si>
  <si>
    <t>7 different parkrun</t>
  </si>
  <si>
    <t>3 x Age Group Wins</t>
  </si>
  <si>
    <t>3xPB's</t>
  </si>
  <si>
    <t>1 x Volunteer</t>
  </si>
  <si>
    <t>Includes 10 from Wk 12</t>
  </si>
  <si>
    <t>Event 13 (07/10/2023)</t>
  </si>
  <si>
    <t>Attendance = 5 points</t>
  </si>
  <si>
    <t>14/10/2023- Week 14</t>
  </si>
  <si>
    <t>Heslington (York)</t>
  </si>
  <si>
    <t>Andrew Smith</t>
  </si>
  <si>
    <t>Craig Milner</t>
  </si>
  <si>
    <t>Waterhead</t>
  </si>
  <si>
    <t>Event 14 (14/10/2023)</t>
  </si>
  <si>
    <t>16/09/2023-Week 10</t>
  </si>
  <si>
    <t>Livingstone</t>
  </si>
  <si>
    <t>Clitheroe</t>
  </si>
  <si>
    <t>23/09/2023 - Week 11</t>
  </si>
  <si>
    <t>Cardiff</t>
  </si>
  <si>
    <t>Cross Flatts</t>
  </si>
  <si>
    <t>Shrewsbury</t>
  </si>
  <si>
    <t>C Keene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</si>
</sst>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 (Body)"/>
    </font>
    <font>
      <sz val="14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 (Body)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1" fillId="2" borderId="2" xfId="0" applyFont="1" applyFill="1" applyBorder="1"/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center"/>
    </xf>
    <xf numFmtId="2" fontId="0" fillId="0" borderId="0" xfId="0" applyNumberForma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3" xfId="0" applyFont="1" applyFill="1" applyBorder="1"/>
    <xf numFmtId="0" fontId="1" fillId="2" borderId="1" xfId="0" applyFont="1" applyFill="1" applyBorder="1"/>
    <xf numFmtId="0" fontId="1" fillId="2" borderId="3" xfId="0" applyFont="1" applyFill="1" applyBorder="1" applyAlignment="1">
      <alignment wrapText="1"/>
    </xf>
    <xf numFmtId="0" fontId="1" fillId="3" borderId="1" xfId="0" applyFont="1" applyFill="1" applyBorder="1" applyAlignment="1">
      <alignment horizontal="center"/>
    </xf>
    <xf numFmtId="0" fontId="0" fillId="0" borderId="7" xfId="0" applyBorder="1"/>
    <xf numFmtId="0" fontId="3" fillId="0" borderId="0" xfId="0" applyFont="1"/>
    <xf numFmtId="2" fontId="3" fillId="0" borderId="0" xfId="0" applyNumberFormat="1" applyFont="1"/>
    <xf numFmtId="0" fontId="4" fillId="5" borderId="1" xfId="0" applyFont="1" applyFill="1" applyBorder="1"/>
    <xf numFmtId="0" fontId="4" fillId="5" borderId="3" xfId="0" applyFont="1" applyFill="1" applyBorder="1"/>
    <xf numFmtId="0" fontId="4" fillId="5" borderId="9" xfId="0" applyFont="1" applyFill="1" applyBorder="1"/>
    <xf numFmtId="0" fontId="4" fillId="5" borderId="2" xfId="0" applyFont="1" applyFill="1" applyBorder="1"/>
    <xf numFmtId="0" fontId="3" fillId="0" borderId="3" xfId="0" applyFont="1" applyBorder="1"/>
    <xf numFmtId="0" fontId="3" fillId="0" borderId="9" xfId="0" applyFont="1" applyBorder="1"/>
    <xf numFmtId="2" fontId="3" fillId="0" borderId="9" xfId="0" applyNumberFormat="1" applyFont="1" applyBorder="1"/>
    <xf numFmtId="0" fontId="5" fillId="0" borderId="1" xfId="0" applyFont="1" applyBorder="1"/>
    <xf numFmtId="1" fontId="0" fillId="0" borderId="0" xfId="0" applyNumberFormat="1"/>
    <xf numFmtId="2" fontId="0" fillId="0" borderId="0" xfId="0" applyNumberFormat="1" applyAlignment="1">
      <alignment horizontal="right"/>
    </xf>
    <xf numFmtId="0" fontId="6" fillId="0" borderId="0" xfId="0" applyFont="1"/>
    <xf numFmtId="0" fontId="6" fillId="6" borderId="0" xfId="0" applyFont="1" applyFill="1"/>
    <xf numFmtId="0" fontId="0" fillId="6" borderId="0" xfId="0" applyFill="1"/>
    <xf numFmtId="0" fontId="6" fillId="7" borderId="0" xfId="0" applyFont="1" applyFill="1"/>
    <xf numFmtId="0" fontId="0" fillId="7" borderId="0" xfId="0" applyFill="1"/>
    <xf numFmtId="0" fontId="1" fillId="2" borderId="7" xfId="0" applyFont="1" applyFill="1" applyBorder="1"/>
    <xf numFmtId="0" fontId="6" fillId="0" borderId="1" xfId="0" applyFont="1" applyBorder="1"/>
    <xf numFmtId="2" fontId="6" fillId="0" borderId="1" xfId="0" applyNumberFormat="1" applyFont="1" applyBorder="1"/>
    <xf numFmtId="0" fontId="8" fillId="0" borderId="1" xfId="0" applyFont="1" applyBorder="1"/>
    <xf numFmtId="2" fontId="9" fillId="6" borderId="1" xfId="0" applyNumberFormat="1" applyFont="1" applyFill="1" applyBorder="1"/>
    <xf numFmtId="0" fontId="10" fillId="6" borderId="1" xfId="0" applyFont="1" applyFill="1" applyBorder="1"/>
    <xf numFmtId="2" fontId="9" fillId="6" borderId="0" xfId="0" applyNumberFormat="1" applyFont="1" applyFill="1"/>
    <xf numFmtId="2" fontId="5" fillId="6" borderId="1" xfId="0" applyNumberFormat="1" applyFont="1" applyFill="1" applyBorder="1"/>
    <xf numFmtId="0" fontId="5" fillId="6" borderId="1" xfId="0" applyFont="1" applyFill="1" applyBorder="1"/>
    <xf numFmtId="1" fontId="9" fillId="6" borderId="0" xfId="0" applyNumberFormat="1" applyFont="1" applyFill="1"/>
    <xf numFmtId="1" fontId="5" fillId="6" borderId="0" xfId="0" applyNumberFormat="1" applyFont="1" applyFill="1"/>
    <xf numFmtId="2" fontId="6" fillId="0" borderId="0" xfId="0" applyNumberFormat="1" applyFont="1"/>
    <xf numFmtId="0" fontId="6" fillId="6" borderId="1" xfId="0" applyFont="1" applyFill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" fontId="0" fillId="0" borderId="0" xfId="0" applyNumberFormat="1" applyAlignment="1">
      <alignment horizontal="center"/>
    </xf>
    <xf numFmtId="1" fontId="0" fillId="6" borderId="0" xfId="0" applyNumberFormat="1" applyFill="1" applyAlignment="1">
      <alignment horizontal="center"/>
    </xf>
    <xf numFmtId="0" fontId="11" fillId="2" borderId="3" xfId="0" applyFont="1" applyFill="1" applyBorder="1"/>
    <xf numFmtId="0" fontId="6" fillId="8" borderId="1" xfId="0" applyFont="1" applyFill="1" applyBorder="1" applyAlignment="1">
      <alignment horizontal="center"/>
    </xf>
    <xf numFmtId="2" fontId="6" fillId="8" borderId="1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1" fontId="1" fillId="2" borderId="3" xfId="0" applyNumberFormat="1" applyFont="1" applyFill="1" applyBorder="1" applyAlignment="1">
      <alignment wrapText="1"/>
    </xf>
    <xf numFmtId="1" fontId="0" fillId="0" borderId="1" xfId="0" applyNumberFormat="1" applyBorder="1"/>
    <xf numFmtId="0" fontId="6" fillId="9" borderId="1" xfId="0" applyFont="1" applyFill="1" applyBorder="1"/>
    <xf numFmtId="0" fontId="6" fillId="9" borderId="7" xfId="0" applyFont="1" applyFill="1" applyBorder="1"/>
    <xf numFmtId="2" fontId="6" fillId="9" borderId="1" xfId="0" applyNumberFormat="1" applyFont="1" applyFill="1" applyBorder="1"/>
    <xf numFmtId="1" fontId="6" fillId="9" borderId="1" xfId="0" applyNumberFormat="1" applyFont="1" applyFill="1" applyBorder="1"/>
    <xf numFmtId="0" fontId="6" fillId="9" borderId="0" xfId="0" applyFont="1" applyFill="1"/>
    <xf numFmtId="1" fontId="6" fillId="0" borderId="1" xfId="0" applyNumberFormat="1" applyFont="1" applyBorder="1"/>
    <xf numFmtId="0" fontId="9" fillId="6" borderId="0" xfId="0" applyFont="1" applyFill="1"/>
    <xf numFmtId="0" fontId="6" fillId="10" borderId="1" xfId="0" applyFont="1" applyFill="1" applyBorder="1" applyAlignment="1">
      <alignment horizontal="center"/>
    </xf>
    <xf numFmtId="2" fontId="6" fillId="10" borderId="1" xfId="0" applyNumberFormat="1" applyFont="1" applyFill="1" applyBorder="1" applyAlignment="1">
      <alignment horizontal="center"/>
    </xf>
    <xf numFmtId="2" fontId="6" fillId="6" borderId="1" xfId="0" applyNumberFormat="1" applyFont="1" applyFill="1" applyBorder="1" applyAlignment="1">
      <alignment horizontal="center"/>
    </xf>
    <xf numFmtId="0" fontId="0" fillId="11" borderId="0" xfId="0" applyFill="1" applyAlignment="1">
      <alignment horizontal="center"/>
    </xf>
    <xf numFmtId="0" fontId="6" fillId="12" borderId="1" xfId="0" applyFont="1" applyFill="1" applyBorder="1" applyAlignment="1">
      <alignment horizontal="center"/>
    </xf>
    <xf numFmtId="2" fontId="6" fillId="12" borderId="1" xfId="0" applyNumberFormat="1" applyFont="1" applyFill="1" applyBorder="1" applyAlignment="1">
      <alignment horizontal="center"/>
    </xf>
    <xf numFmtId="2" fontId="6" fillId="7" borderId="1" xfId="0" applyNumberFormat="1" applyFont="1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2" fontId="6" fillId="13" borderId="1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2" fontId="12" fillId="3" borderId="1" xfId="0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3" fillId="0" borderId="1" xfId="0" applyFont="1" applyBorder="1"/>
    <xf numFmtId="0" fontId="5" fillId="0" borderId="3" xfId="0" applyFont="1" applyBorder="1"/>
    <xf numFmtId="0" fontId="6" fillId="14" borderId="1" xfId="0" applyFont="1" applyFill="1" applyBorder="1" applyAlignment="1">
      <alignment horizontal="center"/>
    </xf>
    <xf numFmtId="2" fontId="6" fillId="14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center"/>
    </xf>
    <xf numFmtId="14" fontId="4" fillId="5" borderId="4" xfId="0" applyNumberFormat="1" applyFont="1" applyFill="1" applyBorder="1" applyAlignment="1">
      <alignment horizontal="center"/>
    </xf>
    <xf numFmtId="14" fontId="4" fillId="5" borderId="5" xfId="0" applyNumberFormat="1" applyFont="1" applyFill="1" applyBorder="1" applyAlignment="1">
      <alignment horizontal="center"/>
    </xf>
    <xf numFmtId="14" fontId="4" fillId="5" borderId="8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4" fillId="5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9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0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6534D-8E54-43F6-820C-BA072822F998}">
  <dimension ref="A4:O34"/>
  <sheetViews>
    <sheetView workbookViewId="0">
      <selection activeCell="T23" sqref="T23"/>
    </sheetView>
  </sheetViews>
  <sheetFormatPr baseColWidth="10" defaultColWidth="8.83203125" defaultRowHeight="15" x14ac:dyDescent="0.2"/>
  <cols>
    <col min="3" max="3" width="17.6640625" customWidth="1"/>
  </cols>
  <sheetData>
    <row r="4" spans="1:15" ht="19" x14ac:dyDescent="0.25">
      <c r="A4" s="27" t="s">
        <v>67</v>
      </c>
      <c r="B4" s="27"/>
      <c r="C4" s="27"/>
      <c r="D4" s="27"/>
      <c r="E4" s="27"/>
      <c r="F4" s="27"/>
      <c r="G4" s="27"/>
      <c r="H4" s="27"/>
      <c r="I4" s="28"/>
      <c r="J4" s="28"/>
    </row>
    <row r="8" spans="1:15" ht="19" x14ac:dyDescent="0.25">
      <c r="A8" s="29" t="s">
        <v>0</v>
      </c>
      <c r="B8" s="30"/>
      <c r="C8" s="30"/>
    </row>
    <row r="10" spans="1:15" ht="19" x14ac:dyDescent="0.25">
      <c r="A10" s="26" t="s">
        <v>76</v>
      </c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4" spans="1:15" ht="19" x14ac:dyDescent="0.25">
      <c r="A14" s="26" t="s">
        <v>75</v>
      </c>
      <c r="B14" s="26"/>
      <c r="C14" s="26"/>
      <c r="D14" s="26"/>
    </row>
    <row r="16" spans="1:15" ht="19" x14ac:dyDescent="0.25">
      <c r="A16" s="26" t="s">
        <v>69</v>
      </c>
      <c r="B16" s="26"/>
      <c r="C16" s="26"/>
      <c r="D16" s="26" t="s">
        <v>68</v>
      </c>
      <c r="E16" s="26"/>
      <c r="F16" s="26"/>
      <c r="G16" s="26"/>
      <c r="H16" s="26"/>
      <c r="I16" s="26"/>
      <c r="J16" s="26"/>
      <c r="K16" s="26"/>
    </row>
    <row r="17" spans="1:11" ht="19" x14ac:dyDescent="0.25">
      <c r="A17" s="26"/>
      <c r="B17" s="26"/>
      <c r="C17" s="26"/>
      <c r="D17" s="26"/>
      <c r="E17" s="26"/>
      <c r="F17" s="26"/>
      <c r="G17" s="26"/>
      <c r="H17" s="26"/>
      <c r="I17" s="26"/>
      <c r="J17" s="26"/>
      <c r="K17" s="26"/>
    </row>
    <row r="18" spans="1:11" ht="19" x14ac:dyDescent="0.25">
      <c r="A18" s="26" t="s">
        <v>70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9" x14ac:dyDescent="0.25">
      <c r="A19" s="26"/>
      <c r="B19" s="26"/>
      <c r="C19" s="26"/>
      <c r="D19" s="26"/>
      <c r="E19" s="26"/>
      <c r="F19" s="26"/>
      <c r="G19" s="26"/>
      <c r="H19" s="26"/>
      <c r="I19" s="26"/>
      <c r="J19" s="26"/>
      <c r="K19" s="26"/>
    </row>
    <row r="20" spans="1:11" ht="19" x14ac:dyDescent="0.25">
      <c r="A20" s="26" t="s">
        <v>71</v>
      </c>
      <c r="B20" s="26"/>
      <c r="C20" s="26"/>
      <c r="D20" s="26"/>
      <c r="E20" s="26"/>
      <c r="F20" s="26"/>
      <c r="G20" s="26"/>
      <c r="H20" s="26"/>
      <c r="I20" s="26"/>
      <c r="J20" s="26"/>
      <c r="K20" s="26"/>
    </row>
    <row r="21" spans="1:11" ht="19" x14ac:dyDescent="0.25">
      <c r="A21" s="26"/>
      <c r="B21" s="26"/>
      <c r="C21" s="26"/>
      <c r="D21" s="26"/>
      <c r="E21" s="26"/>
      <c r="F21" s="26"/>
      <c r="G21" s="26"/>
      <c r="H21" s="26"/>
      <c r="I21" s="26"/>
      <c r="J21" s="26"/>
      <c r="K21" s="26"/>
    </row>
    <row r="22" spans="1:11" ht="19" x14ac:dyDescent="0.25">
      <c r="A22" s="26" t="s">
        <v>72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</row>
    <row r="23" spans="1:11" ht="19" x14ac:dyDescent="0.2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</row>
    <row r="24" spans="1:11" ht="19" x14ac:dyDescent="0.25">
      <c r="A24" s="26" t="s">
        <v>77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19" x14ac:dyDescent="0.25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9" x14ac:dyDescent="0.25">
      <c r="A26" s="26" t="s">
        <v>73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</row>
    <row r="27" spans="1:11" ht="19" x14ac:dyDescent="0.25">
      <c r="A27" s="26"/>
      <c r="B27" s="26"/>
      <c r="C27" s="26"/>
      <c r="D27" s="26"/>
      <c r="E27" s="26"/>
      <c r="F27" s="26"/>
      <c r="G27" s="26"/>
      <c r="H27" s="26"/>
      <c r="I27" s="26"/>
      <c r="J27" s="26"/>
      <c r="K27" s="26"/>
    </row>
    <row r="28" spans="1:11" ht="19" x14ac:dyDescent="0.25">
      <c r="A28" s="26" t="s">
        <v>150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</row>
    <row r="29" spans="1:11" ht="19" x14ac:dyDescent="0.25">
      <c r="A29" s="26"/>
      <c r="B29" s="26"/>
      <c r="C29" s="26"/>
      <c r="D29" s="26"/>
      <c r="E29" s="26"/>
      <c r="F29" s="26"/>
      <c r="G29" s="26"/>
      <c r="H29" s="26"/>
      <c r="I29" s="26"/>
      <c r="J29" s="26"/>
      <c r="K29" s="26"/>
    </row>
    <row r="30" spans="1:11" ht="19" x14ac:dyDescent="0.25">
      <c r="A30" s="26" t="s">
        <v>74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</row>
    <row r="31" spans="1:11" ht="19" x14ac:dyDescent="0.25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9" x14ac:dyDescent="0.25">
      <c r="A32" s="26" t="s">
        <v>153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</row>
    <row r="34" spans="1:8" ht="19" x14ac:dyDescent="0.25">
      <c r="A34" s="57" t="s">
        <v>151</v>
      </c>
      <c r="B34" s="57"/>
      <c r="C34" s="26" t="s">
        <v>152</v>
      </c>
      <c r="D34" s="26"/>
      <c r="E34" s="26"/>
      <c r="F34" s="26"/>
      <c r="G34" s="26"/>
      <c r="H34" s="26"/>
    </row>
  </sheetData>
  <pageMargins left="0.7" right="0.7" top="0.75" bottom="0.75" header="0.3" footer="0.3"/>
  <customProperties>
    <customPr name="QAA_DRILLPATH_NODE_ID" r:id="rId1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91537-BBAC-3346-854A-1ED821C989EF}">
  <dimension ref="A1:M38"/>
  <sheetViews>
    <sheetView workbookViewId="0">
      <selection sqref="A1:L38"/>
    </sheetView>
  </sheetViews>
  <sheetFormatPr baseColWidth="10" defaultRowHeight="15" x14ac:dyDescent="0.2"/>
  <cols>
    <col min="1" max="1" width="19.83203125" customWidth="1"/>
    <col min="2" max="3" width="18.1640625" customWidth="1"/>
    <col min="4" max="4" width="16.33203125" customWidth="1"/>
    <col min="5" max="5" width="13.83203125" customWidth="1"/>
    <col min="6" max="7" width="13.33203125" customWidth="1"/>
    <col min="8" max="8" width="10.5" customWidth="1"/>
  </cols>
  <sheetData>
    <row r="1" spans="1:13" x14ac:dyDescent="0.2">
      <c r="A1" s="91" t="s">
        <v>182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3" ht="32" x14ac:dyDescent="0.2">
      <c r="A2" s="11" t="s">
        <v>4</v>
      </c>
      <c r="B2" s="11" t="s">
        <v>36</v>
      </c>
      <c r="C2" s="11" t="s">
        <v>139</v>
      </c>
      <c r="D2" s="11" t="s">
        <v>81</v>
      </c>
      <c r="E2" s="11" t="s">
        <v>6</v>
      </c>
      <c r="F2" s="11" t="s">
        <v>179</v>
      </c>
      <c r="G2" s="11" t="s">
        <v>7</v>
      </c>
      <c r="H2" s="11" t="s">
        <v>31</v>
      </c>
      <c r="I2" s="11" t="s">
        <v>178</v>
      </c>
      <c r="J2" s="11" t="s">
        <v>133</v>
      </c>
      <c r="K2" s="11" t="s">
        <v>60</v>
      </c>
      <c r="L2" s="9" t="s">
        <v>8</v>
      </c>
      <c r="M2" s="3" t="s">
        <v>9</v>
      </c>
    </row>
    <row r="3" spans="1:13" x14ac:dyDescent="0.2">
      <c r="A3" s="1" t="s">
        <v>49</v>
      </c>
      <c r="B3" s="1" t="s">
        <v>83</v>
      </c>
      <c r="C3" s="2">
        <v>5</v>
      </c>
      <c r="D3" s="2"/>
      <c r="E3" s="1"/>
      <c r="F3" s="1">
        <v>5</v>
      </c>
      <c r="G3" s="1">
        <v>5</v>
      </c>
      <c r="H3" s="1"/>
      <c r="I3" s="1">
        <v>5</v>
      </c>
      <c r="J3" s="1"/>
      <c r="K3" s="1"/>
      <c r="L3" s="2">
        <f>SUM(C3:K3)</f>
        <v>20</v>
      </c>
    </row>
    <row r="4" spans="1:13" x14ac:dyDescent="0.2">
      <c r="A4" s="1" t="s">
        <v>45</v>
      </c>
      <c r="B4" s="1" t="s">
        <v>183</v>
      </c>
      <c r="C4" s="2">
        <v>5</v>
      </c>
      <c r="D4" s="2"/>
      <c r="E4" s="1"/>
      <c r="F4" s="1"/>
      <c r="G4" s="1"/>
      <c r="H4" s="1">
        <v>5</v>
      </c>
      <c r="I4" s="1"/>
      <c r="J4" s="1"/>
      <c r="K4" s="1"/>
      <c r="L4" s="2">
        <f t="shared" ref="L4:L22" si="0">SUM(C4:K4)</f>
        <v>10</v>
      </c>
      <c r="M4" t="s">
        <v>11</v>
      </c>
    </row>
    <row r="5" spans="1:13" x14ac:dyDescent="0.2">
      <c r="A5" s="1" t="s">
        <v>56</v>
      </c>
      <c r="B5" s="1" t="s">
        <v>184</v>
      </c>
      <c r="C5" s="2">
        <v>5</v>
      </c>
      <c r="D5" s="2"/>
      <c r="E5" s="1"/>
      <c r="F5" s="1"/>
      <c r="G5" s="1">
        <v>5</v>
      </c>
      <c r="H5" s="1">
        <v>5</v>
      </c>
      <c r="I5" s="1"/>
      <c r="J5" s="1"/>
      <c r="K5" s="1"/>
      <c r="L5" s="2">
        <f t="shared" si="0"/>
        <v>15</v>
      </c>
      <c r="M5" t="s">
        <v>12</v>
      </c>
    </row>
    <row r="6" spans="1:13" x14ac:dyDescent="0.2">
      <c r="A6" s="1" t="s">
        <v>85</v>
      </c>
      <c r="B6" s="1" t="s">
        <v>185</v>
      </c>
      <c r="C6" s="2">
        <v>5</v>
      </c>
      <c r="D6" s="2"/>
      <c r="E6" s="1"/>
      <c r="F6" s="1"/>
      <c r="G6" s="1"/>
      <c r="H6" s="1"/>
      <c r="I6" s="1"/>
      <c r="J6" s="1"/>
      <c r="K6" s="1"/>
      <c r="L6" s="2">
        <f t="shared" si="0"/>
        <v>5</v>
      </c>
      <c r="M6" t="s">
        <v>29</v>
      </c>
    </row>
    <row r="7" spans="1:13" x14ac:dyDescent="0.2">
      <c r="A7" s="1" t="s">
        <v>40</v>
      </c>
      <c r="B7" s="1" t="s">
        <v>186</v>
      </c>
      <c r="C7" s="2">
        <v>5</v>
      </c>
      <c r="D7" s="2"/>
      <c r="E7" s="1"/>
      <c r="F7" s="1"/>
      <c r="G7" s="1"/>
      <c r="H7" s="1">
        <v>5</v>
      </c>
      <c r="I7" s="1"/>
      <c r="J7" s="1"/>
      <c r="K7" s="1"/>
      <c r="L7" s="2">
        <f t="shared" si="0"/>
        <v>10</v>
      </c>
      <c r="M7" t="s">
        <v>30</v>
      </c>
    </row>
    <row r="8" spans="1:13" x14ac:dyDescent="0.2">
      <c r="A8" s="1" t="s">
        <v>58</v>
      </c>
      <c r="B8" s="1" t="s">
        <v>155</v>
      </c>
      <c r="C8" s="2">
        <v>5</v>
      </c>
      <c r="D8" s="2"/>
      <c r="E8" s="1"/>
      <c r="F8" s="1"/>
      <c r="G8" s="1"/>
      <c r="H8" s="1"/>
      <c r="I8" s="1"/>
      <c r="J8" s="1"/>
      <c r="K8" s="1">
        <v>15</v>
      </c>
      <c r="L8" s="2">
        <f t="shared" si="0"/>
        <v>20</v>
      </c>
      <c r="M8" t="s">
        <v>138</v>
      </c>
    </row>
    <row r="9" spans="1:13" x14ac:dyDescent="0.2">
      <c r="A9" s="1" t="s">
        <v>54</v>
      </c>
      <c r="B9" s="1" t="s">
        <v>38</v>
      </c>
      <c r="C9" s="2">
        <v>5</v>
      </c>
      <c r="D9" s="2"/>
      <c r="E9" s="1"/>
      <c r="F9" s="1"/>
      <c r="G9" s="1"/>
      <c r="H9" s="1"/>
      <c r="I9" s="1"/>
      <c r="J9" s="1"/>
      <c r="K9" s="1">
        <v>5</v>
      </c>
      <c r="L9" s="2">
        <f t="shared" si="0"/>
        <v>10</v>
      </c>
      <c r="M9" t="s">
        <v>61</v>
      </c>
    </row>
    <row r="10" spans="1:13" x14ac:dyDescent="0.2">
      <c r="A10" s="1" t="s">
        <v>174</v>
      </c>
      <c r="B10" s="1" t="s">
        <v>38</v>
      </c>
      <c r="C10" s="2">
        <v>5</v>
      </c>
      <c r="D10" s="2"/>
      <c r="E10" s="1"/>
      <c r="F10" s="1"/>
      <c r="G10" s="1">
        <v>5</v>
      </c>
      <c r="H10" s="1"/>
      <c r="I10" s="1"/>
      <c r="J10" s="1"/>
      <c r="K10" s="1"/>
      <c r="L10" s="2">
        <f t="shared" si="0"/>
        <v>10</v>
      </c>
      <c r="M10" t="s">
        <v>78</v>
      </c>
    </row>
    <row r="11" spans="1:13" x14ac:dyDescent="0.2">
      <c r="A11" s="1" t="s">
        <v>44</v>
      </c>
      <c r="B11" s="1" t="s">
        <v>38</v>
      </c>
      <c r="C11" s="2">
        <v>5</v>
      </c>
      <c r="D11" s="2"/>
      <c r="E11" s="1"/>
      <c r="F11" s="1"/>
      <c r="G11" s="1"/>
      <c r="H11" s="1"/>
      <c r="I11" s="1"/>
      <c r="J11" s="1"/>
      <c r="K11" s="1"/>
      <c r="L11" s="2">
        <f t="shared" si="0"/>
        <v>5</v>
      </c>
      <c r="M11" t="s">
        <v>134</v>
      </c>
    </row>
    <row r="12" spans="1:13" x14ac:dyDescent="0.2">
      <c r="A12" s="1" t="s">
        <v>187</v>
      </c>
      <c r="B12" s="1" t="s">
        <v>38</v>
      </c>
      <c r="C12" s="2">
        <v>5</v>
      </c>
      <c r="D12" s="2"/>
      <c r="E12" s="1"/>
      <c r="F12" s="1"/>
      <c r="G12" s="1"/>
      <c r="H12" s="1"/>
      <c r="I12" s="1"/>
      <c r="J12" s="1"/>
      <c r="K12" s="1"/>
      <c r="L12" s="2">
        <f t="shared" si="0"/>
        <v>5</v>
      </c>
    </row>
    <row r="13" spans="1:13" x14ac:dyDescent="0.2">
      <c r="A13" s="1" t="s">
        <v>165</v>
      </c>
      <c r="B13" s="1" t="s">
        <v>38</v>
      </c>
      <c r="C13" s="2">
        <v>5</v>
      </c>
      <c r="D13" s="2"/>
      <c r="E13" s="1"/>
      <c r="F13" s="1"/>
      <c r="G13" s="1"/>
      <c r="H13" s="1"/>
      <c r="I13" s="1"/>
      <c r="J13" s="1"/>
      <c r="K13" s="1"/>
      <c r="L13" s="2">
        <f t="shared" si="0"/>
        <v>5</v>
      </c>
    </row>
    <row r="14" spans="1:13" x14ac:dyDescent="0.2">
      <c r="A14" s="1" t="s">
        <v>111</v>
      </c>
      <c r="B14" s="1" t="s">
        <v>38</v>
      </c>
      <c r="C14" s="2">
        <v>5</v>
      </c>
      <c r="D14" s="2"/>
      <c r="E14" s="1"/>
      <c r="F14" s="1"/>
      <c r="G14" s="1"/>
      <c r="H14" s="1"/>
      <c r="I14" s="1"/>
      <c r="J14" s="1"/>
      <c r="K14" s="1"/>
      <c r="L14" s="2">
        <f t="shared" si="0"/>
        <v>5</v>
      </c>
    </row>
    <row r="15" spans="1:13" x14ac:dyDescent="0.2">
      <c r="A15" s="1" t="s">
        <v>62</v>
      </c>
      <c r="B15" s="1" t="s">
        <v>188</v>
      </c>
      <c r="C15" s="2">
        <v>5</v>
      </c>
      <c r="D15" s="2"/>
      <c r="E15" s="1"/>
      <c r="F15" s="1"/>
      <c r="G15" s="1"/>
      <c r="H15" s="1"/>
      <c r="I15" s="1"/>
      <c r="J15" s="1"/>
      <c r="K15" s="1">
        <v>15</v>
      </c>
      <c r="L15" s="2">
        <f t="shared" si="0"/>
        <v>20</v>
      </c>
    </row>
    <row r="16" spans="1:13" x14ac:dyDescent="0.2">
      <c r="A16" s="1" t="s">
        <v>106</v>
      </c>
      <c r="B16" s="1" t="s">
        <v>155</v>
      </c>
      <c r="C16" s="2">
        <v>5</v>
      </c>
      <c r="D16" s="2"/>
      <c r="E16" s="1"/>
      <c r="F16" s="1"/>
      <c r="G16" s="1"/>
      <c r="H16" s="1"/>
      <c r="I16" s="1"/>
      <c r="J16" s="1"/>
      <c r="K16" s="1">
        <v>15</v>
      </c>
      <c r="L16" s="2">
        <f t="shared" si="0"/>
        <v>20</v>
      </c>
    </row>
    <row r="17" spans="1:12" x14ac:dyDescent="0.2">
      <c r="A17" s="1"/>
      <c r="B17" s="1"/>
      <c r="C17" s="2"/>
      <c r="D17" s="2"/>
      <c r="E17" s="1"/>
      <c r="F17" s="1"/>
      <c r="G17" s="1"/>
      <c r="H17" s="1"/>
      <c r="I17" s="1"/>
      <c r="J17" s="1"/>
      <c r="K17" s="1"/>
      <c r="L17" s="2">
        <f t="shared" si="0"/>
        <v>0</v>
      </c>
    </row>
    <row r="18" spans="1:12" x14ac:dyDescent="0.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2">
        <f t="shared" si="0"/>
        <v>0</v>
      </c>
    </row>
    <row r="19" spans="1:12" x14ac:dyDescent="0.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2">
        <f t="shared" si="0"/>
        <v>0</v>
      </c>
    </row>
    <row r="20" spans="1:12" x14ac:dyDescent="0.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2">
        <f t="shared" si="0"/>
        <v>0</v>
      </c>
    </row>
    <row r="21" spans="1:12" x14ac:dyDescent="0.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2" x14ac:dyDescent="0.2">
      <c r="A22" s="13"/>
      <c r="B22" s="13"/>
      <c r="C22" s="2"/>
      <c r="D22" s="2"/>
      <c r="E22" s="1"/>
      <c r="F22" s="1"/>
      <c r="G22" s="1"/>
      <c r="H22" s="1"/>
      <c r="I22" s="1"/>
      <c r="J22" s="1"/>
      <c r="K22" s="1"/>
      <c r="L22" s="2">
        <f t="shared" si="0"/>
        <v>0</v>
      </c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/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/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/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/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/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/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/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/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/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/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/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/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/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/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/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/>
      <c r="J38" s="15"/>
      <c r="K38" s="14"/>
      <c r="L38" s="14"/>
    </row>
  </sheetData>
  <mergeCells count="1">
    <mergeCell ref="A1:L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1F303-673C-4AF8-92FD-4F392797C806}">
  <dimension ref="A1:N24"/>
  <sheetViews>
    <sheetView workbookViewId="0">
      <selection sqref="A1:N22"/>
    </sheetView>
  </sheetViews>
  <sheetFormatPr baseColWidth="10" defaultColWidth="8.83203125" defaultRowHeight="15" x14ac:dyDescent="0.2"/>
  <cols>
    <col min="1" max="2" width="22.6640625" customWidth="1"/>
    <col min="3" max="4" width="13.33203125" customWidth="1"/>
    <col min="5" max="6" width="11.5" style="6" customWidth="1"/>
    <col min="7" max="12" width="11.5" customWidth="1"/>
    <col min="14" max="14" width="22.5" customWidth="1"/>
  </cols>
  <sheetData>
    <row r="1" spans="1:14" x14ac:dyDescent="0.2">
      <c r="A1" s="91" t="s">
        <v>177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10"/>
    </row>
    <row r="2" spans="1:14" ht="32" x14ac:dyDescent="0.2">
      <c r="A2" s="11" t="s">
        <v>4</v>
      </c>
      <c r="B2" s="11" t="s">
        <v>36</v>
      </c>
      <c r="C2" s="11" t="s">
        <v>5</v>
      </c>
      <c r="D2" s="11" t="s">
        <v>81</v>
      </c>
      <c r="E2" s="11" t="s">
        <v>6</v>
      </c>
      <c r="F2" s="11" t="s">
        <v>179</v>
      </c>
      <c r="G2" s="11" t="s">
        <v>7</v>
      </c>
      <c r="H2" s="11" t="s">
        <v>31</v>
      </c>
      <c r="I2" s="11" t="s">
        <v>178</v>
      </c>
      <c r="J2" s="11" t="s">
        <v>133</v>
      </c>
      <c r="K2" s="11" t="s">
        <v>60</v>
      </c>
      <c r="L2" s="9" t="s">
        <v>8</v>
      </c>
      <c r="N2" s="3" t="s">
        <v>9</v>
      </c>
    </row>
    <row r="3" spans="1:14" x14ac:dyDescent="0.2">
      <c r="A3" s="1" t="s">
        <v>105</v>
      </c>
      <c r="B3" s="1" t="s">
        <v>97</v>
      </c>
      <c r="C3" s="2">
        <v>50.51</v>
      </c>
      <c r="D3" s="2"/>
      <c r="E3" s="1"/>
      <c r="F3" s="1"/>
      <c r="G3" s="1"/>
      <c r="H3" s="1"/>
      <c r="I3" s="1"/>
      <c r="J3" s="1"/>
      <c r="K3" s="1"/>
      <c r="L3" s="2">
        <f>SUM(C3:K3)</f>
        <v>50.51</v>
      </c>
      <c r="N3" t="s">
        <v>10</v>
      </c>
    </row>
    <row r="4" spans="1:14" x14ac:dyDescent="0.2">
      <c r="A4" s="1" t="s">
        <v>106</v>
      </c>
      <c r="B4" s="1" t="s">
        <v>156</v>
      </c>
      <c r="C4" s="2">
        <v>63.85</v>
      </c>
      <c r="D4" s="2"/>
      <c r="E4" s="1"/>
      <c r="F4" s="1"/>
      <c r="G4" s="1"/>
      <c r="H4" s="1"/>
      <c r="I4" s="1"/>
      <c r="J4" s="1"/>
      <c r="K4" s="1"/>
      <c r="L4" s="2">
        <f t="shared" ref="L4:L22" si="0">SUM(C4:K4)</f>
        <v>63.85</v>
      </c>
      <c r="N4" t="s">
        <v>11</v>
      </c>
    </row>
    <row r="5" spans="1:14" x14ac:dyDescent="0.2">
      <c r="A5" s="1" t="s">
        <v>176</v>
      </c>
      <c r="B5" s="1" t="s">
        <v>155</v>
      </c>
      <c r="C5" s="2">
        <v>54.56</v>
      </c>
      <c r="D5" s="2"/>
      <c r="E5" s="1"/>
      <c r="F5" s="1"/>
      <c r="G5" s="1"/>
      <c r="H5" s="1"/>
      <c r="I5" s="1"/>
      <c r="J5" s="1"/>
      <c r="K5" s="1"/>
      <c r="L5" s="2">
        <f t="shared" si="0"/>
        <v>54.56</v>
      </c>
      <c r="N5" t="s">
        <v>12</v>
      </c>
    </row>
    <row r="6" spans="1:14" x14ac:dyDescent="0.2">
      <c r="A6" s="1" t="s">
        <v>52</v>
      </c>
      <c r="B6" s="1" t="s">
        <v>155</v>
      </c>
      <c r="C6" s="2">
        <v>49.73</v>
      </c>
      <c r="D6" s="2"/>
      <c r="E6" s="1"/>
      <c r="F6" s="1"/>
      <c r="G6" s="1"/>
      <c r="H6" s="1"/>
      <c r="I6" s="1"/>
      <c r="J6" s="1"/>
      <c r="K6" s="1"/>
      <c r="L6" s="2">
        <f t="shared" si="0"/>
        <v>49.73</v>
      </c>
      <c r="N6" t="s">
        <v>29</v>
      </c>
    </row>
    <row r="7" spans="1:14" x14ac:dyDescent="0.2">
      <c r="A7" s="1" t="s">
        <v>145</v>
      </c>
      <c r="B7" s="1" t="s">
        <v>155</v>
      </c>
      <c r="C7" s="2">
        <v>47.59</v>
      </c>
      <c r="D7" s="2"/>
      <c r="E7" s="1"/>
      <c r="F7" s="1"/>
      <c r="G7" s="1"/>
      <c r="H7" s="1"/>
      <c r="I7" s="1"/>
      <c r="J7" s="1"/>
      <c r="K7" s="1"/>
      <c r="L7" s="2">
        <f t="shared" si="0"/>
        <v>47.59</v>
      </c>
      <c r="N7" t="s">
        <v>30</v>
      </c>
    </row>
    <row r="8" spans="1:14" x14ac:dyDescent="0.2">
      <c r="A8" s="1" t="s">
        <v>85</v>
      </c>
      <c r="B8" s="1" t="s">
        <v>38</v>
      </c>
      <c r="C8" s="2">
        <v>62.93</v>
      </c>
      <c r="D8" s="2"/>
      <c r="E8" s="1"/>
      <c r="F8" s="1"/>
      <c r="G8" s="1">
        <v>5</v>
      </c>
      <c r="H8" s="1"/>
      <c r="I8" s="1"/>
      <c r="J8" s="1"/>
      <c r="K8" s="1"/>
      <c r="L8" s="2">
        <f t="shared" si="0"/>
        <v>67.930000000000007</v>
      </c>
      <c r="N8" t="s">
        <v>138</v>
      </c>
    </row>
    <row r="9" spans="1:14" x14ac:dyDescent="0.2">
      <c r="A9" s="1" t="s">
        <v>44</v>
      </c>
      <c r="B9" s="1" t="s">
        <v>38</v>
      </c>
      <c r="C9" s="2">
        <v>62.33</v>
      </c>
      <c r="D9" s="2"/>
      <c r="E9" s="1"/>
      <c r="F9" s="1"/>
      <c r="G9" s="1"/>
      <c r="H9" s="1">
        <v>5</v>
      </c>
      <c r="I9" s="1"/>
      <c r="J9" s="1"/>
      <c r="K9" s="1">
        <v>5</v>
      </c>
      <c r="L9" s="2">
        <f t="shared" si="0"/>
        <v>72.33</v>
      </c>
      <c r="N9" t="s">
        <v>61</v>
      </c>
    </row>
    <row r="10" spans="1:14" x14ac:dyDescent="0.2">
      <c r="A10" s="1" t="s">
        <v>56</v>
      </c>
      <c r="B10" s="1" t="s">
        <v>38</v>
      </c>
      <c r="C10" s="2">
        <v>49.47</v>
      </c>
      <c r="D10" s="2"/>
      <c r="E10" s="1"/>
      <c r="F10" s="1"/>
      <c r="G10" s="1"/>
      <c r="H10" s="1"/>
      <c r="I10" s="1"/>
      <c r="J10" s="1"/>
      <c r="K10" s="1"/>
      <c r="L10" s="2">
        <f t="shared" si="0"/>
        <v>49.47</v>
      </c>
      <c r="N10" t="s">
        <v>78</v>
      </c>
    </row>
    <row r="11" spans="1:14" x14ac:dyDescent="0.2">
      <c r="A11" s="1" t="s">
        <v>54</v>
      </c>
      <c r="B11" s="1" t="s">
        <v>55</v>
      </c>
      <c r="C11" s="2">
        <v>72.540000000000006</v>
      </c>
      <c r="D11" s="2"/>
      <c r="E11" s="1"/>
      <c r="F11" s="1"/>
      <c r="G11" s="1"/>
      <c r="H11" s="1"/>
      <c r="I11" s="1"/>
      <c r="J11" s="1"/>
      <c r="K11" s="1">
        <v>5</v>
      </c>
      <c r="L11" s="2">
        <f t="shared" si="0"/>
        <v>77.540000000000006</v>
      </c>
      <c r="N11" t="s">
        <v>134</v>
      </c>
    </row>
    <row r="12" spans="1:14" x14ac:dyDescent="0.2">
      <c r="A12" s="1" t="s">
        <v>49</v>
      </c>
      <c r="B12" s="1" t="s">
        <v>55</v>
      </c>
      <c r="C12" s="2">
        <v>85.86</v>
      </c>
      <c r="D12" s="2"/>
      <c r="E12" s="1"/>
      <c r="F12" s="1"/>
      <c r="G12" s="1">
        <v>5</v>
      </c>
      <c r="H12" s="1">
        <v>5</v>
      </c>
      <c r="I12" s="1">
        <v>5</v>
      </c>
      <c r="J12" s="1"/>
      <c r="K12" s="1"/>
      <c r="L12" s="2">
        <f t="shared" si="0"/>
        <v>100.86</v>
      </c>
    </row>
    <row r="13" spans="1:14" x14ac:dyDescent="0.2">
      <c r="A13" s="1" t="s">
        <v>45</v>
      </c>
      <c r="B13" s="1" t="s">
        <v>55</v>
      </c>
      <c r="C13" s="2">
        <v>84.39</v>
      </c>
      <c r="D13" s="2"/>
      <c r="E13" s="1"/>
      <c r="F13" s="1"/>
      <c r="G13" s="1"/>
      <c r="H13" s="1">
        <v>5</v>
      </c>
      <c r="I13" s="1"/>
      <c r="J13" s="1"/>
      <c r="K13" s="1"/>
      <c r="L13" s="2">
        <f t="shared" si="0"/>
        <v>89.39</v>
      </c>
    </row>
    <row r="14" spans="1:14" x14ac:dyDescent="0.2">
      <c r="A14" s="1" t="s">
        <v>40</v>
      </c>
      <c r="B14" s="1" t="s">
        <v>55</v>
      </c>
      <c r="C14" s="2">
        <v>67.989999999999995</v>
      </c>
      <c r="D14" s="2"/>
      <c r="E14" s="1"/>
      <c r="F14" s="1"/>
      <c r="G14" s="1"/>
      <c r="H14" s="1"/>
      <c r="I14" s="1"/>
      <c r="J14" s="1"/>
      <c r="K14" s="1"/>
      <c r="L14" s="2">
        <f t="shared" si="0"/>
        <v>67.989999999999995</v>
      </c>
    </row>
    <row r="15" spans="1:14" x14ac:dyDescent="0.2">
      <c r="A15" s="1" t="s">
        <v>180</v>
      </c>
      <c r="B15" s="1" t="s">
        <v>181</v>
      </c>
      <c r="C15" s="2">
        <v>83.9</v>
      </c>
      <c r="D15" s="2">
        <v>25</v>
      </c>
      <c r="E15" s="1"/>
      <c r="F15" s="1">
        <v>5</v>
      </c>
      <c r="G15" s="1">
        <v>5</v>
      </c>
      <c r="H15" s="1">
        <v>5</v>
      </c>
      <c r="I15" s="1">
        <v>5</v>
      </c>
      <c r="J15" s="1"/>
      <c r="K15" s="1"/>
      <c r="L15" s="2">
        <f t="shared" si="0"/>
        <v>128.9</v>
      </c>
    </row>
    <row r="16" spans="1:14" x14ac:dyDescent="0.2">
      <c r="A16" s="1" t="s">
        <v>62</v>
      </c>
      <c r="B16" s="1" t="s">
        <v>83</v>
      </c>
      <c r="C16" s="2">
        <v>0</v>
      </c>
      <c r="D16" s="2"/>
      <c r="E16" s="1"/>
      <c r="F16" s="1"/>
      <c r="G16" s="1"/>
      <c r="H16" s="1"/>
      <c r="I16" s="1"/>
      <c r="J16" s="1"/>
      <c r="K16" s="1">
        <v>20</v>
      </c>
      <c r="L16" s="2">
        <f t="shared" si="0"/>
        <v>20</v>
      </c>
    </row>
    <row r="17" spans="1:12" x14ac:dyDescent="0.2">
      <c r="A17" s="1" t="s">
        <v>42</v>
      </c>
      <c r="B17" s="1" t="s">
        <v>97</v>
      </c>
      <c r="C17" s="2">
        <v>0</v>
      </c>
      <c r="D17" s="2"/>
      <c r="E17" s="1"/>
      <c r="F17" s="1"/>
      <c r="G17" s="1"/>
      <c r="H17" s="1"/>
      <c r="I17" s="1"/>
      <c r="J17" s="1"/>
      <c r="K17" s="1">
        <v>20</v>
      </c>
      <c r="L17" s="2">
        <f t="shared" si="0"/>
        <v>20</v>
      </c>
    </row>
    <row r="18" spans="1:12" x14ac:dyDescent="0.2">
      <c r="A18" s="1"/>
      <c r="B18" s="1"/>
      <c r="C18" s="2"/>
      <c r="D18" s="2"/>
      <c r="E18" s="1"/>
      <c r="F18" s="1"/>
      <c r="G18" s="1"/>
      <c r="H18" s="1"/>
      <c r="I18" s="1"/>
      <c r="J18" s="1"/>
      <c r="K18" s="1"/>
      <c r="L18" s="2">
        <f t="shared" si="0"/>
        <v>0</v>
      </c>
    </row>
    <row r="19" spans="1:12" x14ac:dyDescent="0.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2">
        <f t="shared" si="0"/>
        <v>0</v>
      </c>
    </row>
    <row r="20" spans="1:12" x14ac:dyDescent="0.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2">
        <f t="shared" si="0"/>
        <v>0</v>
      </c>
    </row>
    <row r="21" spans="1:12" x14ac:dyDescent="0.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2" x14ac:dyDescent="0.2">
      <c r="A22" s="13"/>
      <c r="B22" s="13"/>
      <c r="C22" s="2"/>
      <c r="D22" s="2"/>
      <c r="E22" s="1"/>
      <c r="F22" s="1"/>
      <c r="G22" s="1"/>
      <c r="H22" s="1"/>
      <c r="I22" s="1"/>
      <c r="J22" s="1"/>
      <c r="K22" s="1"/>
      <c r="L22" s="2">
        <f t="shared" si="0"/>
        <v>0</v>
      </c>
    </row>
    <row r="23" spans="1:12" x14ac:dyDescent="0.2">
      <c r="E23"/>
      <c r="F23"/>
    </row>
    <row r="24" spans="1:12" x14ac:dyDescent="0.2">
      <c r="E24"/>
      <c r="F24"/>
    </row>
  </sheetData>
  <autoFilter ref="A2:N2" xr:uid="{6A91F303-673C-4AF8-92FD-4F392797C806}">
    <sortState xmlns:xlrd2="http://schemas.microsoft.com/office/spreadsheetml/2017/richdata2" ref="A3:N22">
      <sortCondition descending="1" ref="L2"/>
    </sortState>
  </autoFilter>
  <mergeCells count="1">
    <mergeCell ref="A1:L1"/>
  </mergeCells>
  <pageMargins left="0.7" right="0.7" top="0.75" bottom="0.75" header="0.3" footer="0.3"/>
  <pageSetup orientation="portrait" horizontalDpi="360" verticalDpi="360" r:id="rId1"/>
  <customProperties>
    <customPr name="QAA_DRILLPATH_NODE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DCD03-B0FC-A349-9235-3FF936B51783}">
  <dimension ref="A1:N38"/>
  <sheetViews>
    <sheetView workbookViewId="0">
      <selection activeCell="J16" sqref="J16"/>
    </sheetView>
  </sheetViews>
  <sheetFormatPr baseColWidth="10" defaultRowHeight="15" x14ac:dyDescent="0.2"/>
  <cols>
    <col min="1" max="1" width="20.33203125" customWidth="1"/>
    <col min="2" max="5" width="19" customWidth="1"/>
    <col min="6" max="6" width="17" customWidth="1"/>
    <col min="7" max="7" width="14.33203125" customWidth="1"/>
    <col min="8" max="10" width="13.1640625" customWidth="1"/>
  </cols>
  <sheetData>
    <row r="1" spans="1:14" x14ac:dyDescent="0.2">
      <c r="A1" s="94" t="s">
        <v>235</v>
      </c>
      <c r="B1" s="95"/>
      <c r="C1" s="95"/>
      <c r="D1" s="95"/>
      <c r="E1" s="95"/>
      <c r="F1" s="95"/>
      <c r="G1" s="95"/>
      <c r="H1" s="95"/>
      <c r="I1" s="95"/>
      <c r="J1" s="95"/>
      <c r="K1" s="96"/>
      <c r="L1" s="15"/>
      <c r="M1" s="16"/>
      <c r="N1" s="14"/>
    </row>
    <row r="2" spans="1:14" x14ac:dyDescent="0.2">
      <c r="A2" s="17" t="s">
        <v>4</v>
      </c>
      <c r="B2" s="18" t="s">
        <v>35</v>
      </c>
      <c r="C2" s="18" t="s">
        <v>139</v>
      </c>
      <c r="D2" s="18" t="s">
        <v>81</v>
      </c>
      <c r="E2" s="99" t="s">
        <v>178</v>
      </c>
      <c r="F2" s="18" t="s">
        <v>6</v>
      </c>
      <c r="G2" s="18" t="s">
        <v>7</v>
      </c>
      <c r="H2" s="18" t="s">
        <v>32</v>
      </c>
      <c r="I2" s="18" t="s">
        <v>133</v>
      </c>
      <c r="J2" s="18" t="s">
        <v>60</v>
      </c>
      <c r="K2" s="18" t="s">
        <v>8</v>
      </c>
      <c r="L2" s="15"/>
      <c r="M2" s="19" t="s">
        <v>9</v>
      </c>
      <c r="N2" s="14"/>
    </row>
    <row r="3" spans="1:14" x14ac:dyDescent="0.2">
      <c r="A3" s="20" t="s">
        <v>49</v>
      </c>
      <c r="B3" s="21" t="s">
        <v>83</v>
      </c>
      <c r="C3" s="21">
        <v>5</v>
      </c>
      <c r="D3" s="21"/>
      <c r="E3" s="21">
        <v>5</v>
      </c>
      <c r="F3" s="21"/>
      <c r="G3" s="21">
        <v>5</v>
      </c>
      <c r="H3" s="21">
        <v>5</v>
      </c>
      <c r="I3" s="21"/>
      <c r="J3" s="21"/>
      <c r="K3" s="22">
        <f>SUM(C3:J3)</f>
        <v>20</v>
      </c>
      <c r="L3" s="15"/>
      <c r="M3" s="14"/>
      <c r="N3" s="14"/>
    </row>
    <row r="4" spans="1:14" x14ac:dyDescent="0.2">
      <c r="A4" s="20" t="s">
        <v>65</v>
      </c>
      <c r="B4" s="21" t="s">
        <v>83</v>
      </c>
      <c r="C4" s="21">
        <v>5</v>
      </c>
      <c r="D4" s="21"/>
      <c r="E4" s="21"/>
      <c r="F4" s="21"/>
      <c r="G4" s="21"/>
      <c r="H4" s="21"/>
      <c r="I4" s="21"/>
      <c r="J4" s="21">
        <v>15</v>
      </c>
      <c r="K4" s="22">
        <f t="shared" ref="K4:K24" si="0">SUM(C4:J4)</f>
        <v>20</v>
      </c>
      <c r="L4" s="15"/>
      <c r="M4" t="s">
        <v>228</v>
      </c>
      <c r="N4" s="14"/>
    </row>
    <row r="5" spans="1:14" x14ac:dyDescent="0.2">
      <c r="A5" s="20" t="s">
        <v>87</v>
      </c>
      <c r="B5" s="21" t="s">
        <v>212</v>
      </c>
      <c r="C5" s="21">
        <v>5</v>
      </c>
      <c r="D5" s="21">
        <v>25</v>
      </c>
      <c r="E5" s="21"/>
      <c r="F5" s="21"/>
      <c r="G5" s="21">
        <v>5</v>
      </c>
      <c r="H5" s="21">
        <v>5</v>
      </c>
      <c r="I5" s="21"/>
      <c r="J5" s="21"/>
      <c r="K5" s="22">
        <f t="shared" si="0"/>
        <v>40</v>
      </c>
      <c r="L5" s="15"/>
      <c r="M5" t="s">
        <v>11</v>
      </c>
    </row>
    <row r="6" spans="1:14" x14ac:dyDescent="0.2">
      <c r="A6" s="20" t="s">
        <v>44</v>
      </c>
      <c r="B6" s="21" t="s">
        <v>212</v>
      </c>
      <c r="C6" s="21">
        <v>5</v>
      </c>
      <c r="D6" s="21"/>
      <c r="E6" s="21"/>
      <c r="F6" s="21"/>
      <c r="G6" s="21"/>
      <c r="H6" s="21"/>
      <c r="I6" s="21"/>
      <c r="J6" s="21"/>
      <c r="K6" s="22">
        <f t="shared" si="0"/>
        <v>5</v>
      </c>
      <c r="L6" s="15"/>
      <c r="M6" t="s">
        <v>12</v>
      </c>
    </row>
    <row r="7" spans="1:14" x14ac:dyDescent="0.2">
      <c r="A7" s="20" t="s">
        <v>85</v>
      </c>
      <c r="B7" s="21" t="s">
        <v>236</v>
      </c>
      <c r="C7" s="21">
        <v>5</v>
      </c>
      <c r="D7" s="21"/>
      <c r="E7" s="21"/>
      <c r="F7" s="21"/>
      <c r="G7" s="21"/>
      <c r="H7" s="21"/>
      <c r="I7" s="21"/>
      <c r="J7" s="21"/>
      <c r="K7" s="22">
        <f t="shared" si="0"/>
        <v>5</v>
      </c>
      <c r="L7" s="15"/>
      <c r="M7" t="s">
        <v>29</v>
      </c>
    </row>
    <row r="8" spans="1:14" x14ac:dyDescent="0.2">
      <c r="A8" s="20" t="s">
        <v>45</v>
      </c>
      <c r="B8" s="21" t="s">
        <v>237</v>
      </c>
      <c r="C8" s="21">
        <v>5</v>
      </c>
      <c r="D8" s="21"/>
      <c r="E8" s="21"/>
      <c r="F8" s="21"/>
      <c r="G8" s="21"/>
      <c r="H8" s="21">
        <v>5</v>
      </c>
      <c r="I8" s="21"/>
      <c r="J8" s="21"/>
      <c r="K8" s="22">
        <f t="shared" si="0"/>
        <v>10</v>
      </c>
      <c r="L8" s="15"/>
      <c r="M8" t="s">
        <v>30</v>
      </c>
    </row>
    <row r="9" spans="1:14" x14ac:dyDescent="0.2">
      <c r="A9" s="20" t="s">
        <v>106</v>
      </c>
      <c r="B9" s="21" t="s">
        <v>84</v>
      </c>
      <c r="C9" s="21">
        <v>5</v>
      </c>
      <c r="D9" s="21"/>
      <c r="E9" s="21"/>
      <c r="F9" s="21"/>
      <c r="G9" s="21"/>
      <c r="H9" s="21"/>
      <c r="I9" s="21"/>
      <c r="J9" s="21"/>
      <c r="K9" s="22">
        <f t="shared" si="0"/>
        <v>5</v>
      </c>
      <c r="L9" s="15"/>
      <c r="M9" t="s">
        <v>137</v>
      </c>
    </row>
    <row r="10" spans="1:14" x14ac:dyDescent="0.2">
      <c r="A10" s="20" t="s">
        <v>54</v>
      </c>
      <c r="B10" s="21" t="s">
        <v>53</v>
      </c>
      <c r="C10" s="21">
        <v>5</v>
      </c>
      <c r="D10" s="21"/>
      <c r="E10" s="21"/>
      <c r="F10" s="21"/>
      <c r="G10" s="21">
        <v>5</v>
      </c>
      <c r="H10" s="21"/>
      <c r="I10" s="21"/>
      <c r="J10" s="21">
        <v>5</v>
      </c>
      <c r="K10" s="22">
        <f t="shared" si="0"/>
        <v>15</v>
      </c>
      <c r="L10" s="15"/>
      <c r="M10" t="s">
        <v>61</v>
      </c>
    </row>
    <row r="11" spans="1:14" x14ac:dyDescent="0.2">
      <c r="A11" s="20" t="s">
        <v>40</v>
      </c>
      <c r="B11" s="21" t="s">
        <v>53</v>
      </c>
      <c r="C11" s="21">
        <v>5</v>
      </c>
      <c r="D11" s="21"/>
      <c r="E11" s="21"/>
      <c r="F11" s="21"/>
      <c r="G11" s="21">
        <v>5</v>
      </c>
      <c r="H11" s="21">
        <v>5</v>
      </c>
      <c r="I11" s="21"/>
      <c r="J11" s="21"/>
      <c r="K11" s="22">
        <f t="shared" si="0"/>
        <v>15</v>
      </c>
      <c r="L11" s="15"/>
      <c r="M11" t="s">
        <v>78</v>
      </c>
    </row>
    <row r="12" spans="1:14" x14ac:dyDescent="0.2">
      <c r="A12" s="20" t="s">
        <v>203</v>
      </c>
      <c r="B12" s="21" t="s">
        <v>53</v>
      </c>
      <c r="C12" s="21">
        <v>5</v>
      </c>
      <c r="D12" s="21"/>
      <c r="E12" s="21"/>
      <c r="F12" s="21"/>
      <c r="G12" s="21"/>
      <c r="H12" s="21"/>
      <c r="I12" s="21"/>
      <c r="J12" s="21"/>
      <c r="K12" s="22">
        <f t="shared" si="0"/>
        <v>5</v>
      </c>
      <c r="L12" s="15"/>
      <c r="M12" t="s">
        <v>134</v>
      </c>
      <c r="N12" s="14"/>
    </row>
    <row r="13" spans="1:14" x14ac:dyDescent="0.2">
      <c r="A13" s="20" t="s">
        <v>176</v>
      </c>
      <c r="B13" s="21" t="s">
        <v>107</v>
      </c>
      <c r="C13" s="21">
        <v>5</v>
      </c>
      <c r="D13" s="21"/>
      <c r="E13" s="21"/>
      <c r="F13" s="21"/>
      <c r="G13" s="21"/>
      <c r="H13" s="21"/>
      <c r="I13" s="21"/>
      <c r="J13" s="21"/>
      <c r="K13" s="22">
        <f t="shared" si="0"/>
        <v>5</v>
      </c>
      <c r="L13" s="15"/>
      <c r="M13" s="14"/>
      <c r="N13" s="14"/>
    </row>
    <row r="14" spans="1:14" x14ac:dyDescent="0.2">
      <c r="A14" s="20" t="s">
        <v>42</v>
      </c>
      <c r="B14" s="21" t="s">
        <v>107</v>
      </c>
      <c r="C14" s="21">
        <v>5</v>
      </c>
      <c r="D14" s="21"/>
      <c r="E14" s="21"/>
      <c r="F14" s="21"/>
      <c r="G14" s="21"/>
      <c r="H14" s="21"/>
      <c r="I14" s="21"/>
      <c r="J14" s="21"/>
      <c r="K14" s="22">
        <f t="shared" si="0"/>
        <v>5</v>
      </c>
      <c r="L14" s="15"/>
      <c r="M14" s="14"/>
      <c r="N14" s="14"/>
    </row>
    <row r="15" spans="1:14" x14ac:dyDescent="0.2">
      <c r="A15" s="20" t="s">
        <v>56</v>
      </c>
      <c r="B15" s="21" t="s">
        <v>213</v>
      </c>
      <c r="C15" s="21">
        <v>5</v>
      </c>
      <c r="D15" s="21"/>
      <c r="E15" s="21"/>
      <c r="F15" s="21"/>
      <c r="G15" s="21"/>
      <c r="H15" s="21"/>
      <c r="I15" s="21"/>
      <c r="J15" s="21">
        <v>15</v>
      </c>
      <c r="K15" s="22">
        <f t="shared" si="0"/>
        <v>20</v>
      </c>
      <c r="L15" s="15"/>
      <c r="M15" s="14"/>
      <c r="N15" s="14"/>
    </row>
    <row r="16" spans="1:14" x14ac:dyDescent="0.2">
      <c r="A16" s="20"/>
      <c r="B16" s="21"/>
      <c r="C16" s="21"/>
      <c r="D16" s="21"/>
      <c r="E16" s="21"/>
      <c r="F16" s="21"/>
      <c r="G16" s="21"/>
      <c r="H16" s="21"/>
      <c r="I16" s="21"/>
      <c r="J16" s="21"/>
      <c r="K16" s="22">
        <f t="shared" si="0"/>
        <v>0</v>
      </c>
      <c r="L16" s="15"/>
      <c r="M16" s="14"/>
      <c r="N16" s="14"/>
    </row>
    <row r="17" spans="1:14" x14ac:dyDescent="0.2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2">
        <f t="shared" si="0"/>
        <v>0</v>
      </c>
      <c r="L17" s="15"/>
      <c r="M17" s="14"/>
      <c r="N17" s="14"/>
    </row>
    <row r="18" spans="1:14" x14ac:dyDescent="0.2">
      <c r="A18" s="20"/>
      <c r="B18" s="21"/>
      <c r="C18" s="21"/>
      <c r="D18" s="21"/>
      <c r="E18" s="21"/>
      <c r="F18" s="21"/>
      <c r="G18" s="21"/>
      <c r="H18" s="21"/>
      <c r="I18" s="21"/>
      <c r="J18" s="21"/>
      <c r="K18" s="22">
        <f t="shared" si="0"/>
        <v>0</v>
      </c>
      <c r="L18" s="15"/>
      <c r="M18" s="14"/>
      <c r="N18" s="14"/>
    </row>
    <row r="19" spans="1:14" x14ac:dyDescent="0.2">
      <c r="A19" s="20"/>
      <c r="B19" s="21"/>
      <c r="C19" s="21"/>
      <c r="D19" s="21"/>
      <c r="E19" s="21"/>
      <c r="F19" s="21"/>
      <c r="G19" s="21"/>
      <c r="H19" s="21"/>
      <c r="I19" s="21"/>
      <c r="J19" s="21"/>
      <c r="K19" s="22">
        <f t="shared" si="0"/>
        <v>0</v>
      </c>
      <c r="L19" s="15"/>
      <c r="M19" s="14"/>
      <c r="N19" s="14"/>
    </row>
    <row r="20" spans="1:14" x14ac:dyDescent="0.2">
      <c r="A20" s="20"/>
      <c r="B20" s="21"/>
      <c r="C20" s="21"/>
      <c r="D20" s="21"/>
      <c r="E20" s="21"/>
      <c r="F20" s="21"/>
      <c r="G20" s="21"/>
      <c r="H20" s="21"/>
      <c r="I20" s="21"/>
      <c r="J20" s="21"/>
      <c r="K20" s="22">
        <f t="shared" si="0"/>
        <v>0</v>
      </c>
      <c r="L20" s="15"/>
      <c r="M20" s="14"/>
      <c r="N20" s="14"/>
    </row>
    <row r="21" spans="1:14" x14ac:dyDescent="0.2">
      <c r="A21" s="20"/>
      <c r="B21" s="21"/>
      <c r="C21" s="21"/>
      <c r="D21" s="21"/>
      <c r="E21" s="21"/>
      <c r="F21" s="21"/>
      <c r="G21" s="21"/>
      <c r="H21" s="21"/>
      <c r="I21" s="21"/>
      <c r="J21" s="21"/>
      <c r="K21" s="22">
        <f t="shared" si="0"/>
        <v>0</v>
      </c>
      <c r="L21" s="15"/>
      <c r="M21" s="14"/>
      <c r="N21" s="14"/>
    </row>
    <row r="22" spans="1:14" x14ac:dyDescent="0.2">
      <c r="A22" s="20"/>
      <c r="B22" s="21"/>
      <c r="C22" s="21"/>
      <c r="D22" s="21"/>
      <c r="E22" s="21"/>
      <c r="F22" s="21"/>
      <c r="G22" s="21"/>
      <c r="H22" s="21"/>
      <c r="I22" s="21"/>
      <c r="J22" s="21"/>
      <c r="K22" s="22">
        <f t="shared" si="0"/>
        <v>0</v>
      </c>
      <c r="L22" s="15"/>
      <c r="M22" s="14"/>
      <c r="N22" s="14"/>
    </row>
    <row r="23" spans="1:14" x14ac:dyDescent="0.2">
      <c r="A23" s="20"/>
      <c r="B23" s="21"/>
      <c r="C23" s="21"/>
      <c r="D23" s="21"/>
      <c r="E23" s="21"/>
      <c r="F23" s="21"/>
      <c r="G23" s="21"/>
      <c r="H23" s="21"/>
      <c r="I23" s="21"/>
      <c r="J23" s="21"/>
      <c r="K23" s="22">
        <f t="shared" si="0"/>
        <v>0</v>
      </c>
      <c r="L23" s="15"/>
      <c r="M23" s="14"/>
      <c r="N23" s="14"/>
    </row>
    <row r="24" spans="1:14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2">
        <f t="shared" si="0"/>
        <v>0</v>
      </c>
      <c r="L24" s="15"/>
      <c r="M24" s="14"/>
      <c r="N24" s="14"/>
    </row>
    <row r="25" spans="1:14" x14ac:dyDescent="0.2">
      <c r="A25" s="20"/>
      <c r="B25" s="21"/>
      <c r="C25" s="21"/>
      <c r="D25" s="21"/>
      <c r="E25" s="21"/>
      <c r="F25" s="21"/>
      <c r="G25" s="21"/>
      <c r="H25" s="21"/>
      <c r="I25" s="21"/>
      <c r="J25" s="21"/>
      <c r="K25" s="22">
        <v>0</v>
      </c>
      <c r="L25" s="15"/>
      <c r="M25" s="14"/>
      <c r="N25" s="14"/>
    </row>
    <row r="26" spans="1:14" x14ac:dyDescent="0.2">
      <c r="A26" s="20"/>
      <c r="B26" s="21"/>
      <c r="C26" s="21"/>
      <c r="D26" s="21"/>
      <c r="E26" s="21"/>
      <c r="F26" s="21"/>
      <c r="G26" s="21"/>
      <c r="H26" s="21"/>
      <c r="I26" s="21"/>
      <c r="J26" s="21"/>
      <c r="K26" s="22">
        <v>0</v>
      </c>
      <c r="L26" s="15"/>
      <c r="M26" s="14"/>
      <c r="N26" s="14"/>
    </row>
    <row r="27" spans="1:14" x14ac:dyDescent="0.2">
      <c r="A27" s="20"/>
      <c r="B27" s="21"/>
      <c r="C27" s="21"/>
      <c r="D27" s="21"/>
      <c r="E27" s="21"/>
      <c r="F27" s="21"/>
      <c r="G27" s="21"/>
      <c r="H27" s="21"/>
      <c r="I27" s="21"/>
      <c r="J27" s="21"/>
      <c r="K27" s="22">
        <v>0</v>
      </c>
      <c r="L27" s="15"/>
      <c r="M27" s="14"/>
      <c r="N27" s="14"/>
    </row>
    <row r="28" spans="1:14" x14ac:dyDescent="0.2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2">
        <v>0</v>
      </c>
      <c r="L28" s="15"/>
      <c r="M28" s="14"/>
      <c r="N28" s="14"/>
    </row>
    <row r="29" spans="1:14" x14ac:dyDescent="0.2">
      <c r="A29" s="20"/>
      <c r="B29" s="21"/>
      <c r="C29" s="21"/>
      <c r="D29" s="21"/>
      <c r="E29" s="21"/>
      <c r="F29" s="21"/>
      <c r="G29" s="21"/>
      <c r="H29" s="21"/>
      <c r="I29" s="21"/>
      <c r="J29" s="21"/>
      <c r="K29" s="22">
        <v>0</v>
      </c>
      <c r="L29" s="15"/>
      <c r="M29" s="14"/>
      <c r="N29" s="14"/>
    </row>
    <row r="30" spans="1:14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1"/>
      <c r="K30" s="22">
        <v>0</v>
      </c>
      <c r="L30" s="15"/>
      <c r="M30" s="14"/>
      <c r="N30" s="14"/>
    </row>
    <row r="31" spans="1:14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2">
        <v>5</v>
      </c>
      <c r="L31" s="15"/>
      <c r="M31" s="14"/>
      <c r="N31" s="14"/>
    </row>
    <row r="32" spans="1:14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2">
        <v>0</v>
      </c>
      <c r="L32" s="15"/>
      <c r="M32" s="14"/>
      <c r="N32" s="14"/>
    </row>
    <row r="33" spans="1:14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2">
        <v>0</v>
      </c>
      <c r="L33" s="15"/>
      <c r="M33" s="14"/>
      <c r="N33" s="14"/>
    </row>
    <row r="34" spans="1:14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2">
        <v>0</v>
      </c>
      <c r="L34" s="15"/>
      <c r="M34" s="14"/>
      <c r="N34" s="14"/>
    </row>
    <row r="35" spans="1:14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1"/>
      <c r="K35" s="22">
        <v>0</v>
      </c>
      <c r="L35" s="15"/>
      <c r="M35" s="14"/>
      <c r="N35" s="14"/>
    </row>
    <row r="36" spans="1:14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1"/>
      <c r="K36" s="22">
        <v>0</v>
      </c>
      <c r="L36" s="15"/>
      <c r="M36" s="14"/>
      <c r="N36" s="14"/>
    </row>
    <row r="37" spans="1:14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1"/>
      <c r="K37" s="22">
        <v>0</v>
      </c>
      <c r="L37" s="15"/>
      <c r="M37" s="14"/>
      <c r="N37" s="14"/>
    </row>
    <row r="38" spans="1:14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1"/>
      <c r="K38" s="22">
        <v>0</v>
      </c>
      <c r="L38" s="15"/>
      <c r="M38" s="14"/>
      <c r="N38" s="14"/>
    </row>
  </sheetData>
  <mergeCells count="1">
    <mergeCell ref="A1:K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DAC30-2C39-4BD2-8B48-5540F9556DB2}">
  <sheetPr codeName="Sheet6"/>
  <dimension ref="A1:M43"/>
  <sheetViews>
    <sheetView workbookViewId="0">
      <selection activeCell="J22" sqref="J22"/>
    </sheetView>
  </sheetViews>
  <sheetFormatPr baseColWidth="10" defaultColWidth="8.83203125" defaultRowHeight="15" x14ac:dyDescent="0.2"/>
  <cols>
    <col min="1" max="2" width="22.6640625" customWidth="1"/>
    <col min="3" max="5" width="13.33203125" customWidth="1"/>
    <col min="6" max="11" width="11.5" customWidth="1"/>
    <col min="13" max="13" width="23.83203125" customWidth="1"/>
  </cols>
  <sheetData>
    <row r="1" spans="1:13" x14ac:dyDescent="0.2">
      <c r="A1" s="91" t="s">
        <v>238</v>
      </c>
      <c r="B1" s="92"/>
      <c r="C1" s="92"/>
      <c r="D1" s="92"/>
      <c r="E1" s="92"/>
      <c r="F1" s="92"/>
      <c r="G1" s="92"/>
      <c r="H1" s="92"/>
      <c r="I1" s="92"/>
      <c r="J1" s="92"/>
      <c r="K1" s="93"/>
      <c r="M1" s="10"/>
    </row>
    <row r="2" spans="1:13" ht="32" x14ac:dyDescent="0.2">
      <c r="A2" s="11" t="s">
        <v>4</v>
      </c>
      <c r="B2" s="11" t="s">
        <v>36</v>
      </c>
      <c r="C2" s="11" t="s">
        <v>5</v>
      </c>
      <c r="D2" s="11" t="s">
        <v>81</v>
      </c>
      <c r="E2" s="11" t="s">
        <v>178</v>
      </c>
      <c r="F2" s="11" t="s">
        <v>6</v>
      </c>
      <c r="G2" s="11" t="s">
        <v>7</v>
      </c>
      <c r="H2" s="11" t="s">
        <v>33</v>
      </c>
      <c r="I2" s="11" t="s">
        <v>133</v>
      </c>
      <c r="J2" s="11" t="s">
        <v>60</v>
      </c>
      <c r="K2" s="9" t="s">
        <v>8</v>
      </c>
      <c r="M2" s="3" t="s">
        <v>9</v>
      </c>
    </row>
    <row r="3" spans="1:13" x14ac:dyDescent="0.2">
      <c r="A3" s="1" t="s">
        <v>49</v>
      </c>
      <c r="B3" s="1" t="s">
        <v>47</v>
      </c>
      <c r="C3" s="2">
        <v>82.88</v>
      </c>
      <c r="D3" s="2"/>
      <c r="E3" s="2">
        <v>5</v>
      </c>
      <c r="F3" s="1"/>
      <c r="G3" s="1"/>
      <c r="H3" s="1">
        <v>5</v>
      </c>
      <c r="I3" s="1"/>
      <c r="J3" s="1"/>
      <c r="K3" s="2">
        <f t="shared" ref="K3:K42" si="0">SUM(C3:H3)</f>
        <v>92.88</v>
      </c>
      <c r="M3" t="s">
        <v>10</v>
      </c>
    </row>
    <row r="4" spans="1:13" x14ac:dyDescent="0.2">
      <c r="A4" s="1" t="s">
        <v>40</v>
      </c>
      <c r="B4" s="1" t="s">
        <v>47</v>
      </c>
      <c r="C4" s="2">
        <v>70.510000000000005</v>
      </c>
      <c r="D4" s="2"/>
      <c r="E4" s="2"/>
      <c r="F4" s="1"/>
      <c r="G4" s="1"/>
      <c r="H4" s="1"/>
      <c r="I4" s="1"/>
      <c r="J4" s="1"/>
      <c r="K4" s="2">
        <f t="shared" si="0"/>
        <v>70.510000000000005</v>
      </c>
      <c r="M4" t="s">
        <v>11</v>
      </c>
    </row>
    <row r="5" spans="1:13" x14ac:dyDescent="0.2">
      <c r="A5" s="1" t="s">
        <v>210</v>
      </c>
      <c r="B5" s="1" t="s">
        <v>97</v>
      </c>
      <c r="C5" s="2">
        <v>60.66</v>
      </c>
      <c r="D5" s="2"/>
      <c r="E5" s="2"/>
      <c r="F5" s="1"/>
      <c r="G5" s="1">
        <v>5</v>
      </c>
      <c r="H5" s="1"/>
      <c r="I5" s="1"/>
      <c r="J5" s="1"/>
      <c r="K5" s="2">
        <f t="shared" si="0"/>
        <v>65.66</v>
      </c>
      <c r="M5" t="s">
        <v>12</v>
      </c>
    </row>
    <row r="6" spans="1:13" x14ac:dyDescent="0.2">
      <c r="A6" s="1" t="s">
        <v>42</v>
      </c>
      <c r="B6" s="1" t="s">
        <v>97</v>
      </c>
      <c r="C6" s="2">
        <v>66.209999999999994</v>
      </c>
      <c r="D6" s="2"/>
      <c r="E6" s="2"/>
      <c r="F6" s="1"/>
      <c r="G6" s="1"/>
      <c r="H6" s="1"/>
      <c r="I6" s="1"/>
      <c r="J6" s="1"/>
      <c r="K6" s="2">
        <f t="shared" si="0"/>
        <v>66.209999999999994</v>
      </c>
      <c r="M6" t="s">
        <v>29</v>
      </c>
    </row>
    <row r="7" spans="1:13" x14ac:dyDescent="0.2">
      <c r="A7" s="1" t="s">
        <v>204</v>
      </c>
      <c r="B7" s="1" t="s">
        <v>239</v>
      </c>
      <c r="C7" s="2">
        <v>72.37</v>
      </c>
      <c r="D7" s="2"/>
      <c r="E7" s="2"/>
      <c r="F7" s="1"/>
      <c r="G7" s="1"/>
      <c r="H7" s="1">
        <v>5</v>
      </c>
      <c r="I7" s="1"/>
      <c r="J7" s="1"/>
      <c r="K7" s="2">
        <f t="shared" si="0"/>
        <v>77.37</v>
      </c>
      <c r="M7" t="s">
        <v>30</v>
      </c>
    </row>
    <row r="8" spans="1:13" x14ac:dyDescent="0.2">
      <c r="A8" s="1" t="s">
        <v>37</v>
      </c>
      <c r="B8" s="1" t="s">
        <v>156</v>
      </c>
      <c r="C8" s="2">
        <v>71.319999999999993</v>
      </c>
      <c r="D8" s="2"/>
      <c r="E8" s="2"/>
      <c r="F8" s="1"/>
      <c r="G8" s="1"/>
      <c r="H8" s="1"/>
      <c r="I8" s="1"/>
      <c r="J8" s="1"/>
      <c r="K8" s="2">
        <f t="shared" si="0"/>
        <v>71.319999999999993</v>
      </c>
      <c r="M8" t="s">
        <v>138</v>
      </c>
    </row>
    <row r="9" spans="1:13" x14ac:dyDescent="0.2">
      <c r="A9" s="1" t="s">
        <v>52</v>
      </c>
      <c r="B9" s="1" t="s">
        <v>156</v>
      </c>
      <c r="C9" s="2">
        <v>54.96</v>
      </c>
      <c r="D9" s="2"/>
      <c r="E9" s="2"/>
      <c r="F9" s="1"/>
      <c r="G9" s="1"/>
      <c r="H9" s="1"/>
      <c r="I9" s="1"/>
      <c r="J9" s="1"/>
      <c r="K9" s="2">
        <f t="shared" si="0"/>
        <v>54.96</v>
      </c>
      <c r="M9" t="s">
        <v>61</v>
      </c>
    </row>
    <row r="10" spans="1:13" x14ac:dyDescent="0.2">
      <c r="A10" s="1" t="s">
        <v>111</v>
      </c>
      <c r="B10" s="1" t="s">
        <v>240</v>
      </c>
      <c r="C10" s="2">
        <v>50.15</v>
      </c>
      <c r="D10" s="2"/>
      <c r="E10" s="2"/>
      <c r="F10" s="1"/>
      <c r="G10" s="1"/>
      <c r="H10" s="1"/>
      <c r="I10" s="1"/>
      <c r="J10" s="1"/>
      <c r="K10" s="2">
        <f t="shared" si="0"/>
        <v>50.15</v>
      </c>
      <c r="M10" t="s">
        <v>78</v>
      </c>
    </row>
    <row r="11" spans="1:13" x14ac:dyDescent="0.2">
      <c r="A11" s="1" t="s">
        <v>45</v>
      </c>
      <c r="B11" s="1" t="s">
        <v>241</v>
      </c>
      <c r="C11" s="2">
        <v>84.34</v>
      </c>
      <c r="D11" s="2"/>
      <c r="E11" s="2"/>
      <c r="F11" s="1"/>
      <c r="G11" s="1"/>
      <c r="H11" s="1">
        <v>5</v>
      </c>
      <c r="I11" s="1"/>
      <c r="J11" s="1"/>
      <c r="K11" s="2">
        <f t="shared" si="0"/>
        <v>89.34</v>
      </c>
      <c r="M11" t="s">
        <v>134</v>
      </c>
    </row>
    <row r="12" spans="1:13" x14ac:dyDescent="0.2">
      <c r="A12" s="1" t="s">
        <v>54</v>
      </c>
      <c r="B12" s="1" t="s">
        <v>213</v>
      </c>
      <c r="C12" s="2">
        <v>69.66</v>
      </c>
      <c r="D12" s="2"/>
      <c r="E12" s="2"/>
      <c r="F12" s="1"/>
      <c r="G12" s="1">
        <v>5</v>
      </c>
      <c r="H12" s="1">
        <v>5</v>
      </c>
      <c r="I12" s="1"/>
      <c r="J12" s="1"/>
      <c r="K12" s="2">
        <f t="shared" si="0"/>
        <v>79.66</v>
      </c>
    </row>
    <row r="13" spans="1:13" x14ac:dyDescent="0.2">
      <c r="A13" s="1" t="s">
        <v>56</v>
      </c>
      <c r="B13" s="1" t="s">
        <v>53</v>
      </c>
      <c r="C13" s="2">
        <v>52.02</v>
      </c>
      <c r="D13" s="2"/>
      <c r="E13" s="2"/>
      <c r="F13" s="1"/>
      <c r="G13" s="1">
        <v>5</v>
      </c>
      <c r="H13" s="1">
        <v>5</v>
      </c>
      <c r="I13" s="1"/>
      <c r="J13" s="1"/>
      <c r="K13" s="2">
        <f t="shared" si="0"/>
        <v>62.02</v>
      </c>
    </row>
    <row r="14" spans="1:13" x14ac:dyDescent="0.2">
      <c r="A14" s="1" t="s">
        <v>106</v>
      </c>
      <c r="B14" s="1" t="s">
        <v>107</v>
      </c>
      <c r="C14" s="2">
        <v>57.24</v>
      </c>
      <c r="D14" s="2"/>
      <c r="E14" s="2"/>
      <c r="F14" s="1"/>
      <c r="G14" s="1"/>
      <c r="H14" s="1"/>
      <c r="I14" s="1"/>
      <c r="J14" s="1"/>
      <c r="K14" s="2">
        <f t="shared" si="0"/>
        <v>57.24</v>
      </c>
    </row>
    <row r="15" spans="1:13" x14ac:dyDescent="0.2">
      <c r="A15" s="1" t="s">
        <v>242</v>
      </c>
      <c r="B15" s="1" t="s">
        <v>38</v>
      </c>
      <c r="C15" s="2">
        <v>55.69</v>
      </c>
      <c r="D15" s="2"/>
      <c r="E15" s="2"/>
      <c r="F15" s="1"/>
      <c r="G15" s="1">
        <v>5</v>
      </c>
      <c r="H15" s="1"/>
      <c r="I15" s="1"/>
      <c r="J15" s="1"/>
      <c r="K15" s="2">
        <f t="shared" si="0"/>
        <v>60.69</v>
      </c>
    </row>
    <row r="16" spans="1:13" x14ac:dyDescent="0.2">
      <c r="A16" s="1" t="s">
        <v>44</v>
      </c>
      <c r="B16" s="1" t="s">
        <v>38</v>
      </c>
      <c r="C16" s="2">
        <v>59.95</v>
      </c>
      <c r="D16" s="2"/>
      <c r="E16" s="2"/>
      <c r="F16" s="1"/>
      <c r="G16" s="1"/>
      <c r="H16" s="1"/>
      <c r="I16" s="1"/>
      <c r="J16" s="1"/>
      <c r="K16" s="2">
        <f t="shared" si="0"/>
        <v>59.95</v>
      </c>
    </row>
    <row r="17" spans="1:11" x14ac:dyDescent="0.2">
      <c r="A17" s="1" t="s">
        <v>109</v>
      </c>
      <c r="B17" s="1" t="s">
        <v>38</v>
      </c>
      <c r="C17" s="2">
        <v>52.51</v>
      </c>
      <c r="D17" s="2"/>
      <c r="E17" s="2"/>
      <c r="F17" s="1"/>
      <c r="G17" s="1"/>
      <c r="H17" s="1"/>
      <c r="I17" s="1"/>
      <c r="J17" s="1"/>
      <c r="K17" s="2">
        <f t="shared" si="0"/>
        <v>52.51</v>
      </c>
    </row>
    <row r="18" spans="1:11" x14ac:dyDescent="0.2">
      <c r="A18" s="1" t="s">
        <v>176</v>
      </c>
      <c r="B18" s="1" t="s">
        <v>38</v>
      </c>
      <c r="C18" s="2">
        <v>46.03</v>
      </c>
      <c r="D18" s="2"/>
      <c r="E18" s="2"/>
      <c r="F18" s="1"/>
      <c r="G18" s="1"/>
      <c r="H18" s="1"/>
      <c r="I18" s="1"/>
      <c r="J18" s="1"/>
      <c r="K18" s="2">
        <f t="shared" si="0"/>
        <v>46.03</v>
      </c>
    </row>
    <row r="19" spans="1:11" x14ac:dyDescent="0.2">
      <c r="A19" s="1" t="s">
        <v>85</v>
      </c>
      <c r="B19" s="1" t="s">
        <v>38</v>
      </c>
      <c r="C19" s="2">
        <v>45.46</v>
      </c>
      <c r="D19" s="2"/>
      <c r="E19" s="2"/>
      <c r="F19" s="1"/>
      <c r="G19" s="1"/>
      <c r="H19" s="1"/>
      <c r="I19" s="1"/>
      <c r="J19" s="1"/>
      <c r="K19" s="2">
        <f t="shared" si="0"/>
        <v>45.46</v>
      </c>
    </row>
    <row r="20" spans="1:11" x14ac:dyDescent="0.2">
      <c r="A20" s="1" t="s">
        <v>187</v>
      </c>
      <c r="B20" s="1" t="s">
        <v>38</v>
      </c>
      <c r="C20" s="2">
        <v>60.47</v>
      </c>
      <c r="D20" s="2"/>
      <c r="E20" s="2"/>
      <c r="F20" s="1"/>
      <c r="G20" s="1"/>
      <c r="H20" s="1"/>
      <c r="I20" s="1"/>
      <c r="J20" s="1"/>
      <c r="K20" s="2">
        <f t="shared" si="0"/>
        <v>60.47</v>
      </c>
    </row>
    <row r="21" spans="1:11" x14ac:dyDescent="0.2">
      <c r="A21" s="1" t="s">
        <v>65</v>
      </c>
      <c r="B21" s="1" t="s">
        <v>47</v>
      </c>
      <c r="C21" s="2"/>
      <c r="D21" s="2"/>
      <c r="E21" s="2"/>
      <c r="F21" s="1"/>
      <c r="G21" s="1"/>
      <c r="H21" s="1"/>
      <c r="I21" s="1"/>
      <c r="J21" s="1">
        <v>15</v>
      </c>
      <c r="K21" s="2">
        <f t="shared" si="0"/>
        <v>0</v>
      </c>
    </row>
    <row r="22" spans="1:11" x14ac:dyDescent="0.2">
      <c r="A22" s="1"/>
      <c r="B22" s="1"/>
      <c r="C22" s="2"/>
      <c r="D22" s="2"/>
      <c r="E22" s="2"/>
      <c r="F22" s="1"/>
      <c r="G22" s="1"/>
      <c r="H22" s="1"/>
      <c r="I22" s="1"/>
      <c r="J22" s="1"/>
      <c r="K22" s="2">
        <f t="shared" si="0"/>
        <v>0</v>
      </c>
    </row>
    <row r="23" spans="1:11" x14ac:dyDescent="0.2">
      <c r="A23" s="1"/>
      <c r="B23" s="1"/>
      <c r="C23" s="2"/>
      <c r="D23" s="2"/>
      <c r="E23" s="2"/>
      <c r="F23" s="1"/>
      <c r="G23" s="1"/>
      <c r="H23" s="1"/>
      <c r="I23" s="1"/>
      <c r="J23" s="1"/>
      <c r="K23" s="2">
        <f t="shared" si="0"/>
        <v>0</v>
      </c>
    </row>
    <row r="24" spans="1:11" x14ac:dyDescent="0.2">
      <c r="A24" s="1"/>
      <c r="B24" s="1"/>
      <c r="C24" s="2"/>
      <c r="D24" s="2"/>
      <c r="E24" s="2"/>
      <c r="F24" s="1"/>
      <c r="G24" s="1"/>
      <c r="H24" s="1"/>
      <c r="I24" s="1"/>
      <c r="J24" s="1"/>
      <c r="K24" s="2">
        <f t="shared" si="0"/>
        <v>0</v>
      </c>
    </row>
    <row r="25" spans="1:11" x14ac:dyDescent="0.2">
      <c r="A25" s="1"/>
      <c r="B25" s="1"/>
      <c r="C25" s="2"/>
      <c r="D25" s="2"/>
      <c r="E25" s="2"/>
      <c r="F25" s="1"/>
      <c r="G25" s="1"/>
      <c r="H25" s="1"/>
      <c r="I25" s="1"/>
      <c r="J25" s="1"/>
      <c r="K25" s="2">
        <f t="shared" si="0"/>
        <v>0</v>
      </c>
    </row>
    <row r="26" spans="1:11" x14ac:dyDescent="0.2">
      <c r="A26" s="1"/>
      <c r="B26" s="1"/>
      <c r="C26" s="2"/>
      <c r="D26" s="2"/>
      <c r="E26" s="2"/>
      <c r="F26" s="1"/>
      <c r="G26" s="1"/>
      <c r="H26" s="1"/>
      <c r="I26" s="1"/>
      <c r="J26" s="1"/>
      <c r="K26" s="2">
        <f t="shared" si="0"/>
        <v>0</v>
      </c>
    </row>
    <row r="27" spans="1:11" x14ac:dyDescent="0.2">
      <c r="A27" s="1"/>
      <c r="B27" s="1"/>
      <c r="C27" s="2"/>
      <c r="D27" s="2"/>
      <c r="E27" s="2"/>
      <c r="F27" s="1"/>
      <c r="G27" s="1"/>
      <c r="H27" s="1"/>
      <c r="I27" s="1"/>
      <c r="J27" s="1"/>
      <c r="K27" s="2">
        <f t="shared" si="0"/>
        <v>0</v>
      </c>
    </row>
    <row r="28" spans="1:11" x14ac:dyDescent="0.2">
      <c r="A28" s="1"/>
      <c r="B28" s="1"/>
      <c r="C28" s="2"/>
      <c r="D28" s="2"/>
      <c r="E28" s="2"/>
      <c r="F28" s="1"/>
      <c r="G28" s="1"/>
      <c r="H28" s="1"/>
      <c r="I28" s="1"/>
      <c r="J28" s="1"/>
      <c r="K28" s="2">
        <f t="shared" si="0"/>
        <v>0</v>
      </c>
    </row>
    <row r="29" spans="1:11" x14ac:dyDescent="0.2">
      <c r="A29" s="1"/>
      <c r="B29" s="1"/>
      <c r="C29" s="2"/>
      <c r="D29" s="2"/>
      <c r="E29" s="2"/>
      <c r="F29" s="1"/>
      <c r="G29" s="1"/>
      <c r="H29" s="1"/>
      <c r="I29" s="1"/>
      <c r="J29" s="1"/>
      <c r="K29" s="2">
        <f t="shared" si="0"/>
        <v>0</v>
      </c>
    </row>
    <row r="30" spans="1:11" x14ac:dyDescent="0.2">
      <c r="A30" s="1"/>
      <c r="B30" s="1"/>
      <c r="C30" s="2"/>
      <c r="D30" s="2"/>
      <c r="E30" s="2"/>
      <c r="F30" s="1"/>
      <c r="G30" s="1"/>
      <c r="H30" s="1"/>
      <c r="I30" s="1"/>
      <c r="J30" s="1"/>
      <c r="K30" s="2">
        <f t="shared" si="0"/>
        <v>0</v>
      </c>
    </row>
    <row r="31" spans="1:11" x14ac:dyDescent="0.2">
      <c r="A31" s="1"/>
      <c r="B31" s="1"/>
      <c r="C31" s="2"/>
      <c r="D31" s="2"/>
      <c r="E31" s="2"/>
      <c r="F31" s="1"/>
      <c r="G31" s="1"/>
      <c r="H31" s="1"/>
      <c r="I31" s="1"/>
      <c r="J31" s="1"/>
      <c r="K31" s="2">
        <f t="shared" si="0"/>
        <v>0</v>
      </c>
    </row>
    <row r="32" spans="1:11" x14ac:dyDescent="0.2">
      <c r="A32" s="1"/>
      <c r="B32" s="1"/>
      <c r="C32" s="2"/>
      <c r="D32" s="2"/>
      <c r="E32" s="2"/>
      <c r="F32" s="1"/>
      <c r="G32" s="1"/>
      <c r="H32" s="1"/>
      <c r="I32" s="1"/>
      <c r="J32" s="1"/>
      <c r="K32" s="2">
        <f t="shared" si="0"/>
        <v>0</v>
      </c>
    </row>
    <row r="33" spans="1:11" x14ac:dyDescent="0.2">
      <c r="A33" s="1"/>
      <c r="B33" s="1"/>
      <c r="C33" s="2"/>
      <c r="D33" s="2"/>
      <c r="E33" s="2"/>
      <c r="F33" s="1"/>
      <c r="G33" s="1"/>
      <c r="H33" s="1"/>
      <c r="I33" s="1"/>
      <c r="J33" s="1"/>
      <c r="K33" s="2">
        <f t="shared" si="0"/>
        <v>0</v>
      </c>
    </row>
    <row r="34" spans="1:11" x14ac:dyDescent="0.2">
      <c r="A34" s="1"/>
      <c r="B34" s="1"/>
      <c r="C34" s="2"/>
      <c r="D34" s="2"/>
      <c r="E34" s="2"/>
      <c r="F34" s="1"/>
      <c r="G34" s="1"/>
      <c r="H34" s="1"/>
      <c r="I34" s="1"/>
      <c r="J34" s="1"/>
      <c r="K34" s="2">
        <f t="shared" si="0"/>
        <v>0</v>
      </c>
    </row>
    <row r="35" spans="1:11" x14ac:dyDescent="0.2">
      <c r="A35" s="1"/>
      <c r="B35" s="1"/>
      <c r="C35" s="2"/>
      <c r="D35" s="2"/>
      <c r="E35" s="2"/>
      <c r="F35" s="1"/>
      <c r="G35" s="1"/>
      <c r="H35" s="1"/>
      <c r="I35" s="1"/>
      <c r="J35" s="1"/>
      <c r="K35" s="2">
        <f t="shared" si="0"/>
        <v>0</v>
      </c>
    </row>
    <row r="36" spans="1:11" x14ac:dyDescent="0.2">
      <c r="A36" s="1"/>
      <c r="B36" s="1"/>
      <c r="C36" s="2"/>
      <c r="D36" s="2"/>
      <c r="E36" s="2"/>
      <c r="F36" s="1"/>
      <c r="G36" s="1"/>
      <c r="H36" s="1"/>
      <c r="I36" s="1"/>
      <c r="J36" s="1"/>
      <c r="K36" s="2">
        <f t="shared" si="0"/>
        <v>0</v>
      </c>
    </row>
    <row r="37" spans="1:11" x14ac:dyDescent="0.2">
      <c r="A37" s="1"/>
      <c r="B37" s="1"/>
      <c r="C37" s="2"/>
      <c r="D37" s="2"/>
      <c r="E37" s="2"/>
      <c r="F37" s="1"/>
      <c r="G37" s="1"/>
      <c r="H37" s="1"/>
      <c r="I37" s="1"/>
      <c r="J37" s="1"/>
      <c r="K37" s="2">
        <f t="shared" si="0"/>
        <v>0</v>
      </c>
    </row>
    <row r="38" spans="1:11" x14ac:dyDescent="0.2">
      <c r="A38" s="1"/>
      <c r="B38" s="1"/>
      <c r="C38" s="2"/>
      <c r="D38" s="2"/>
      <c r="E38" s="2"/>
      <c r="F38" s="1"/>
      <c r="G38" s="1"/>
      <c r="H38" s="1"/>
      <c r="I38" s="1"/>
      <c r="J38" s="1"/>
      <c r="K38" s="2">
        <f t="shared" si="0"/>
        <v>0</v>
      </c>
    </row>
    <row r="39" spans="1:11" x14ac:dyDescent="0.2">
      <c r="A39" s="1"/>
      <c r="B39" s="1"/>
      <c r="C39" s="2"/>
      <c r="D39" s="2"/>
      <c r="E39" s="2"/>
      <c r="F39" s="1"/>
      <c r="G39" s="1"/>
      <c r="H39" s="1"/>
      <c r="I39" s="1"/>
      <c r="J39" s="1"/>
      <c r="K39" s="2">
        <f t="shared" si="0"/>
        <v>0</v>
      </c>
    </row>
    <row r="40" spans="1:11" x14ac:dyDescent="0.2">
      <c r="A40" s="1"/>
      <c r="B40" s="1"/>
      <c r="C40" s="2"/>
      <c r="D40" s="2"/>
      <c r="E40" s="2"/>
      <c r="F40" s="1"/>
      <c r="G40" s="1"/>
      <c r="H40" s="1"/>
      <c r="I40" s="1"/>
      <c r="J40" s="1"/>
      <c r="K40" s="2">
        <f t="shared" si="0"/>
        <v>0</v>
      </c>
    </row>
    <row r="41" spans="1:11" x14ac:dyDescent="0.2">
      <c r="A41" s="1"/>
      <c r="B41" s="1"/>
      <c r="C41" s="2"/>
      <c r="D41" s="2"/>
      <c r="E41" s="2"/>
      <c r="F41" s="1"/>
      <c r="G41" s="1"/>
      <c r="H41" s="1"/>
      <c r="I41" s="1"/>
      <c r="J41" s="1"/>
      <c r="K41" s="2">
        <f t="shared" si="0"/>
        <v>0</v>
      </c>
    </row>
    <row r="42" spans="1:11" x14ac:dyDescent="0.2">
      <c r="A42" s="1"/>
      <c r="B42" s="1"/>
      <c r="C42" s="2"/>
      <c r="D42" s="2"/>
      <c r="E42" s="2"/>
      <c r="F42" s="1"/>
      <c r="G42" s="1"/>
      <c r="H42" s="1"/>
      <c r="I42" s="1"/>
      <c r="J42" s="1"/>
      <c r="K42" s="2">
        <f t="shared" si="0"/>
        <v>0</v>
      </c>
    </row>
    <row r="43" spans="1:11" x14ac:dyDescent="0.2">
      <c r="A43" s="1"/>
      <c r="B43" s="1"/>
      <c r="C43" s="2"/>
      <c r="D43" s="2"/>
      <c r="E43" s="2"/>
      <c r="F43" s="1"/>
      <c r="G43" s="1"/>
      <c r="H43" s="1"/>
      <c r="I43" s="1"/>
      <c r="J43" s="1"/>
      <c r="K43" s="2"/>
    </row>
  </sheetData>
  <autoFilter ref="A2:M2" xr:uid="{5EFDAC30-2C39-4BD2-8B48-5540F9556DB2}">
    <sortState xmlns:xlrd2="http://schemas.microsoft.com/office/spreadsheetml/2017/richdata2" ref="A3:M42">
      <sortCondition descending="1" ref="K2"/>
    </sortState>
  </autoFilter>
  <mergeCells count="1">
    <mergeCell ref="A1:K1"/>
  </mergeCells>
  <pageMargins left="0.7" right="0.7" top="0.75" bottom="0.75" header="0.3" footer="0.3"/>
  <customProperties>
    <customPr name="QAA_DRILLPATH_NODE_ID" r:id="rId1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D9D8-FBB1-154B-A927-9B62AD76588D}">
  <dimension ref="A1:L38"/>
  <sheetViews>
    <sheetView workbookViewId="0">
      <selection activeCell="A2" sqref="A2"/>
    </sheetView>
  </sheetViews>
  <sheetFormatPr baseColWidth="10" defaultRowHeight="15" x14ac:dyDescent="0.2"/>
  <cols>
    <col min="1" max="1" width="19.5" customWidth="1"/>
    <col min="2" max="3" width="16" customWidth="1"/>
    <col min="4" max="4" width="13.5" customWidth="1"/>
    <col min="5" max="5" width="13.6640625" customWidth="1"/>
  </cols>
  <sheetData>
    <row r="1" spans="1:12" x14ac:dyDescent="0.2">
      <c r="A1" s="91" t="s">
        <v>215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ht="32" x14ac:dyDescent="0.2">
      <c r="A2" s="11" t="s">
        <v>4</v>
      </c>
      <c r="B2" s="11" t="s">
        <v>36</v>
      </c>
      <c r="C2" s="11" t="s">
        <v>139</v>
      </c>
      <c r="D2" s="11" t="s">
        <v>81</v>
      </c>
      <c r="E2" s="11" t="s">
        <v>6</v>
      </c>
      <c r="F2" s="11" t="s">
        <v>179</v>
      </c>
      <c r="G2" s="11" t="s">
        <v>7</v>
      </c>
      <c r="H2" s="11" t="s">
        <v>31</v>
      </c>
      <c r="I2" s="11" t="s">
        <v>178</v>
      </c>
      <c r="J2" s="11" t="s">
        <v>133</v>
      </c>
      <c r="K2" s="11" t="s">
        <v>60</v>
      </c>
      <c r="L2" s="9" t="s">
        <v>8</v>
      </c>
    </row>
    <row r="3" spans="1:12" x14ac:dyDescent="0.2">
      <c r="A3" s="1" t="s">
        <v>49</v>
      </c>
      <c r="B3" s="1" t="s">
        <v>83</v>
      </c>
      <c r="C3" s="2">
        <v>5</v>
      </c>
      <c r="D3" s="2"/>
      <c r="E3" s="1"/>
      <c r="F3" s="1"/>
      <c r="G3" s="1"/>
      <c r="H3" s="1">
        <v>5</v>
      </c>
      <c r="I3" s="1">
        <v>5</v>
      </c>
      <c r="J3" s="1"/>
      <c r="K3" s="1"/>
      <c r="L3" s="2">
        <f>SUM(C3:K3)</f>
        <v>15</v>
      </c>
    </row>
    <row r="4" spans="1:12" x14ac:dyDescent="0.2">
      <c r="A4" s="1" t="s">
        <v>65</v>
      </c>
      <c r="B4" s="1" t="s">
        <v>83</v>
      </c>
      <c r="C4" s="2">
        <v>5</v>
      </c>
      <c r="D4" s="2"/>
      <c r="E4" s="1"/>
      <c r="F4" s="1"/>
      <c r="G4" s="1"/>
      <c r="H4" s="1"/>
      <c r="I4" s="1"/>
      <c r="J4" s="1"/>
      <c r="K4" s="1">
        <v>15</v>
      </c>
      <c r="L4" s="2">
        <f t="shared" ref="L4:L20" si="0">SUM(C4:K4)</f>
        <v>20</v>
      </c>
    </row>
    <row r="5" spans="1:12" x14ac:dyDescent="0.2">
      <c r="A5" s="1" t="s">
        <v>210</v>
      </c>
      <c r="B5" s="1" t="s">
        <v>211</v>
      </c>
      <c r="C5" s="2">
        <v>5</v>
      </c>
      <c r="D5" s="2"/>
      <c r="E5" s="1"/>
      <c r="F5" s="1"/>
      <c r="G5" s="1"/>
      <c r="H5" s="1"/>
      <c r="I5" s="1"/>
      <c r="J5" s="1"/>
      <c r="K5" s="1"/>
      <c r="L5" s="2">
        <f t="shared" si="0"/>
        <v>5</v>
      </c>
    </row>
    <row r="6" spans="1:12" x14ac:dyDescent="0.2">
      <c r="A6" s="1" t="s">
        <v>42</v>
      </c>
      <c r="B6" s="1" t="s">
        <v>211</v>
      </c>
      <c r="C6" s="2">
        <v>5</v>
      </c>
      <c r="D6" s="2"/>
      <c r="E6" s="1"/>
      <c r="F6" s="1"/>
      <c r="G6" s="1"/>
      <c r="H6" s="1"/>
      <c r="I6" s="1"/>
      <c r="J6" s="1"/>
      <c r="K6" s="1">
        <v>15</v>
      </c>
      <c r="L6" s="2">
        <f t="shared" si="0"/>
        <v>20</v>
      </c>
    </row>
    <row r="7" spans="1:12" x14ac:dyDescent="0.2">
      <c r="A7" s="1" t="s">
        <v>44</v>
      </c>
      <c r="B7" s="1" t="s">
        <v>212</v>
      </c>
      <c r="C7" s="2">
        <v>5</v>
      </c>
      <c r="D7" s="2"/>
      <c r="E7" s="1"/>
      <c r="F7" s="1"/>
      <c r="G7" s="1"/>
      <c r="H7" s="1"/>
      <c r="I7" s="1"/>
      <c r="J7" s="1"/>
      <c r="K7" s="1"/>
      <c r="L7" s="2">
        <f t="shared" si="0"/>
        <v>5</v>
      </c>
    </row>
    <row r="8" spans="1:12" x14ac:dyDescent="0.2">
      <c r="A8" s="1" t="s">
        <v>109</v>
      </c>
      <c r="B8" s="1" t="s">
        <v>212</v>
      </c>
      <c r="C8" s="2">
        <v>5</v>
      </c>
      <c r="D8" s="2"/>
      <c r="E8" s="1"/>
      <c r="F8" s="1"/>
      <c r="G8" s="1"/>
      <c r="H8" s="1"/>
      <c r="I8" s="1"/>
      <c r="J8" s="1"/>
      <c r="K8" s="1"/>
      <c r="L8" s="2">
        <f t="shared" si="0"/>
        <v>5</v>
      </c>
    </row>
    <row r="9" spans="1:12" x14ac:dyDescent="0.2">
      <c r="A9" s="1" t="s">
        <v>208</v>
      </c>
      <c r="B9" s="1" t="s">
        <v>212</v>
      </c>
      <c r="C9" s="2">
        <v>5</v>
      </c>
      <c r="D9" s="2"/>
      <c r="E9" s="1"/>
      <c r="F9" s="1"/>
      <c r="G9" s="1"/>
      <c r="H9" s="1"/>
      <c r="I9" s="1"/>
      <c r="J9" s="1"/>
      <c r="K9" s="1"/>
      <c r="L9" s="2">
        <f t="shared" si="0"/>
        <v>5</v>
      </c>
    </row>
    <row r="10" spans="1:12" x14ac:dyDescent="0.2">
      <c r="A10" s="1" t="s">
        <v>209</v>
      </c>
      <c r="B10" s="1" t="s">
        <v>212</v>
      </c>
      <c r="C10" s="2">
        <v>5</v>
      </c>
      <c r="D10" s="2"/>
      <c r="E10" s="1"/>
      <c r="F10" s="1"/>
      <c r="G10" s="1"/>
      <c r="H10" s="1"/>
      <c r="I10" s="1"/>
      <c r="J10" s="1"/>
      <c r="K10" s="1"/>
      <c r="L10" s="2">
        <f t="shared" si="0"/>
        <v>5</v>
      </c>
    </row>
    <row r="11" spans="1:12" x14ac:dyDescent="0.2">
      <c r="A11" s="1" t="s">
        <v>54</v>
      </c>
      <c r="B11" s="1" t="s">
        <v>184</v>
      </c>
      <c r="C11" s="2">
        <v>5</v>
      </c>
      <c r="D11" s="2"/>
      <c r="E11" s="1"/>
      <c r="F11" s="1"/>
      <c r="G11" s="1">
        <v>5</v>
      </c>
      <c r="H11" s="1"/>
      <c r="I11" s="1"/>
      <c r="J11" s="1"/>
      <c r="K11" s="1">
        <v>5</v>
      </c>
      <c r="L11" s="2">
        <f t="shared" si="0"/>
        <v>15</v>
      </c>
    </row>
    <row r="12" spans="1:12" x14ac:dyDescent="0.2">
      <c r="A12" s="1" t="s">
        <v>56</v>
      </c>
      <c r="B12" s="1" t="s">
        <v>213</v>
      </c>
      <c r="C12" s="2">
        <v>5</v>
      </c>
      <c r="D12" s="2"/>
      <c r="E12" s="1"/>
      <c r="F12" s="1"/>
      <c r="G12" s="1"/>
      <c r="H12" s="1">
        <v>5</v>
      </c>
      <c r="I12" s="1"/>
      <c r="J12" s="1"/>
      <c r="K12" s="1"/>
      <c r="L12" s="2">
        <f t="shared" si="0"/>
        <v>10</v>
      </c>
    </row>
    <row r="13" spans="1:12" x14ac:dyDescent="0.2">
      <c r="A13" s="1" t="s">
        <v>40</v>
      </c>
      <c r="B13" s="1" t="s">
        <v>214</v>
      </c>
      <c r="C13" s="2">
        <v>5</v>
      </c>
      <c r="D13" s="2"/>
      <c r="E13" s="1"/>
      <c r="F13" s="1"/>
      <c r="G13" s="1"/>
      <c r="H13" s="1">
        <v>5</v>
      </c>
      <c r="I13" s="1"/>
      <c r="J13" s="1"/>
      <c r="K13" s="1"/>
      <c r="L13" s="2">
        <f t="shared" si="0"/>
        <v>10</v>
      </c>
    </row>
    <row r="14" spans="1:12" x14ac:dyDescent="0.2">
      <c r="A14" s="1" t="s">
        <v>180</v>
      </c>
      <c r="B14" s="1" t="s">
        <v>59</v>
      </c>
      <c r="C14" s="2">
        <v>5</v>
      </c>
      <c r="D14" s="2">
        <v>25</v>
      </c>
      <c r="E14" s="1"/>
      <c r="F14" s="1"/>
      <c r="G14" s="1">
        <v>5</v>
      </c>
      <c r="H14" s="1">
        <v>5</v>
      </c>
      <c r="I14" s="1">
        <v>5</v>
      </c>
      <c r="J14" s="1"/>
      <c r="K14" s="1"/>
      <c r="L14" s="2">
        <f t="shared" si="0"/>
        <v>45</v>
      </c>
    </row>
    <row r="15" spans="1:12" x14ac:dyDescent="0.2">
      <c r="A15" s="1" t="s">
        <v>37</v>
      </c>
      <c r="B15" s="1" t="s">
        <v>59</v>
      </c>
      <c r="C15" s="2">
        <v>5</v>
      </c>
      <c r="D15" s="2"/>
      <c r="E15" s="1"/>
      <c r="F15" s="1"/>
      <c r="G15" s="1">
        <v>5</v>
      </c>
      <c r="H15" s="1">
        <v>5</v>
      </c>
      <c r="I15" s="1"/>
      <c r="J15" s="1"/>
      <c r="K15" s="1"/>
      <c r="L15" s="2">
        <f t="shared" si="0"/>
        <v>15</v>
      </c>
    </row>
    <row r="16" spans="1:12" x14ac:dyDescent="0.2">
      <c r="A16" s="1" t="s">
        <v>176</v>
      </c>
      <c r="B16" s="1" t="s">
        <v>59</v>
      </c>
      <c r="C16" s="2">
        <v>5</v>
      </c>
      <c r="D16" s="2"/>
      <c r="E16" s="1"/>
      <c r="F16" s="1"/>
      <c r="G16" s="1"/>
      <c r="H16" s="1"/>
      <c r="I16" s="1"/>
      <c r="J16" s="1"/>
      <c r="K16" s="1"/>
      <c r="L16" s="2">
        <f t="shared" si="0"/>
        <v>5</v>
      </c>
    </row>
    <row r="17" spans="1:12" x14ac:dyDescent="0.2">
      <c r="A17" s="1" t="s">
        <v>58</v>
      </c>
      <c r="B17" s="1" t="s">
        <v>59</v>
      </c>
      <c r="C17" s="2">
        <v>5</v>
      </c>
      <c r="D17" s="2"/>
      <c r="E17" s="1"/>
      <c r="F17" s="1"/>
      <c r="G17" s="1">
        <v>5</v>
      </c>
      <c r="H17" s="1">
        <v>5</v>
      </c>
      <c r="I17" s="1"/>
      <c r="J17" s="1"/>
      <c r="K17" s="1">
        <v>5</v>
      </c>
      <c r="L17" s="2">
        <f t="shared" si="0"/>
        <v>20</v>
      </c>
    </row>
    <row r="18" spans="1:12" x14ac:dyDescent="0.2">
      <c r="A18" s="1" t="s">
        <v>103</v>
      </c>
      <c r="B18" s="1" t="s">
        <v>59</v>
      </c>
      <c r="C18" s="2">
        <v>5</v>
      </c>
      <c r="D18" s="2"/>
      <c r="E18" s="1"/>
      <c r="F18" s="1"/>
      <c r="G18" s="1"/>
      <c r="H18" s="1">
        <v>5</v>
      </c>
      <c r="I18" s="1"/>
      <c r="J18" s="1"/>
      <c r="K18" s="1"/>
      <c r="L18" s="2">
        <f t="shared" si="0"/>
        <v>10</v>
      </c>
    </row>
    <row r="19" spans="1:12" x14ac:dyDescent="0.2">
      <c r="A19" s="1" t="s">
        <v>39</v>
      </c>
      <c r="B19" s="1" t="s">
        <v>38</v>
      </c>
      <c r="C19" s="2">
        <v>5</v>
      </c>
      <c r="D19" s="2"/>
      <c r="E19" s="1"/>
      <c r="F19" s="1"/>
      <c r="G19" s="1"/>
      <c r="H19" s="1"/>
      <c r="I19" s="1"/>
      <c r="J19" s="1"/>
      <c r="K19" s="1"/>
      <c r="L19" s="2">
        <f t="shared" si="0"/>
        <v>5</v>
      </c>
    </row>
    <row r="20" spans="1:12" x14ac:dyDescent="0.2">
      <c r="A20" s="1" t="s">
        <v>111</v>
      </c>
      <c r="B20" s="1" t="s">
        <v>38</v>
      </c>
      <c r="C20" s="2">
        <v>5</v>
      </c>
      <c r="D20" s="2"/>
      <c r="E20" s="1"/>
      <c r="F20" s="1"/>
      <c r="G20" s="1"/>
      <c r="H20" s="1"/>
      <c r="I20" s="1"/>
      <c r="J20" s="1"/>
      <c r="K20" s="1"/>
      <c r="L20" s="2">
        <f t="shared" si="0"/>
        <v>5</v>
      </c>
    </row>
    <row r="21" spans="1:12" x14ac:dyDescent="0.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2"/>
    </row>
    <row r="22" spans="1:12" x14ac:dyDescent="0.2">
      <c r="A22" s="13"/>
      <c r="B22" s="13"/>
      <c r="C22" s="2"/>
      <c r="D22" s="2"/>
      <c r="E22" s="1"/>
      <c r="F22" s="1"/>
      <c r="G22" s="1"/>
      <c r="H22" s="1"/>
      <c r="I22" s="1"/>
      <c r="J22" s="1"/>
      <c r="K22" s="1"/>
      <c r="L22" s="2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/>
      <c r="J23" s="83"/>
      <c r="K23" s="84"/>
      <c r="L23" s="8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/>
      <c r="J24" s="83"/>
      <c r="K24" s="84"/>
      <c r="L24" s="8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/>
      <c r="J25" s="83"/>
      <c r="K25" s="84"/>
      <c r="L25" s="8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/>
      <c r="J26" s="83"/>
      <c r="K26" s="84"/>
      <c r="L26" s="8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/>
      <c r="J27" s="83"/>
      <c r="K27" s="84"/>
      <c r="L27" s="8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/>
      <c r="J28" s="83"/>
      <c r="K28" s="84"/>
      <c r="L28" s="8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/>
      <c r="J29" s="83"/>
      <c r="K29" s="84"/>
      <c r="L29" s="8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/>
      <c r="J30" s="83"/>
      <c r="K30" s="84"/>
      <c r="L30" s="8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/>
      <c r="J31" s="83"/>
      <c r="K31" s="84"/>
      <c r="L31" s="8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/>
      <c r="J32" s="83"/>
      <c r="K32" s="84"/>
      <c r="L32" s="8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/>
      <c r="J33" s="83"/>
      <c r="K33" s="84"/>
      <c r="L33" s="8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/>
      <c r="J34" s="83"/>
      <c r="K34" s="84"/>
      <c r="L34" s="8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/>
      <c r="J35" s="83"/>
      <c r="K35" s="84"/>
      <c r="L35" s="8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/>
      <c r="J36" s="83"/>
      <c r="K36" s="84"/>
      <c r="L36" s="8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/>
      <c r="J37" s="83"/>
      <c r="K37" s="84"/>
      <c r="L37" s="8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/>
      <c r="J38" s="83"/>
      <c r="K38" s="84"/>
      <c r="L38" s="84"/>
    </row>
  </sheetData>
  <mergeCells count="1">
    <mergeCell ref="A1:L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3DBFC6-436F-504A-BB12-34CB5A9686E1}">
  <dimension ref="A1:N38"/>
  <sheetViews>
    <sheetView workbookViewId="0">
      <selection activeCell="A23" sqref="A23"/>
    </sheetView>
  </sheetViews>
  <sheetFormatPr baseColWidth="10" defaultRowHeight="15" x14ac:dyDescent="0.2"/>
  <cols>
    <col min="1" max="1" width="19" customWidth="1"/>
    <col min="2" max="2" width="17.83203125" customWidth="1"/>
    <col min="3" max="3" width="7.6640625" customWidth="1"/>
    <col min="5" max="5" width="15.1640625" customWidth="1"/>
    <col min="6" max="6" width="14.5" customWidth="1"/>
  </cols>
  <sheetData>
    <row r="1" spans="1:14" x14ac:dyDescent="0.2">
      <c r="A1" s="91" t="s">
        <v>216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10"/>
    </row>
    <row r="2" spans="1:14" ht="48" x14ac:dyDescent="0.2">
      <c r="A2" s="11" t="s">
        <v>4</v>
      </c>
      <c r="B2" s="11" t="s">
        <v>36</v>
      </c>
      <c r="C2" s="11" t="s">
        <v>5</v>
      </c>
      <c r="D2" s="11" t="s">
        <v>81</v>
      </c>
      <c r="E2" s="11" t="s">
        <v>6</v>
      </c>
      <c r="F2" s="11" t="s">
        <v>179</v>
      </c>
      <c r="G2" s="11" t="s">
        <v>7</v>
      </c>
      <c r="H2" s="11" t="s">
        <v>31</v>
      </c>
      <c r="I2" s="11" t="s">
        <v>178</v>
      </c>
      <c r="J2" s="11" t="s">
        <v>133</v>
      </c>
      <c r="K2" s="11" t="s">
        <v>60</v>
      </c>
      <c r="L2" s="9" t="s">
        <v>8</v>
      </c>
      <c r="N2" s="3" t="s">
        <v>9</v>
      </c>
    </row>
    <row r="3" spans="1:14" x14ac:dyDescent="0.2">
      <c r="A3" s="1" t="s">
        <v>37</v>
      </c>
      <c r="B3" s="1" t="s">
        <v>212</v>
      </c>
      <c r="C3" s="2">
        <v>70.540000000000006</v>
      </c>
      <c r="D3" s="2"/>
      <c r="E3" s="1"/>
      <c r="F3" s="1"/>
      <c r="G3" s="1"/>
      <c r="H3" s="1"/>
      <c r="I3" s="1"/>
      <c r="J3" s="1"/>
      <c r="K3" s="1"/>
      <c r="L3" s="2">
        <f>SUM(C3:K3)</f>
        <v>70.540000000000006</v>
      </c>
      <c r="N3" t="s">
        <v>10</v>
      </c>
    </row>
    <row r="4" spans="1:14" x14ac:dyDescent="0.2">
      <c r="A4" s="1" t="s">
        <v>49</v>
      </c>
      <c r="B4" s="1" t="s">
        <v>212</v>
      </c>
      <c r="C4" s="2">
        <v>81.86</v>
      </c>
      <c r="D4" s="2"/>
      <c r="E4" s="1"/>
      <c r="F4" s="1"/>
      <c r="G4" s="1"/>
      <c r="H4" s="1">
        <v>5</v>
      </c>
      <c r="I4" s="1"/>
      <c r="J4" s="1"/>
      <c r="K4" s="1"/>
      <c r="L4" s="2">
        <f t="shared" ref="L4:L22" si="0">SUM(C4:K4)</f>
        <v>86.86</v>
      </c>
      <c r="N4" t="s">
        <v>11</v>
      </c>
    </row>
    <row r="5" spans="1:14" x14ac:dyDescent="0.2">
      <c r="A5" s="1" t="s">
        <v>65</v>
      </c>
      <c r="B5" s="1" t="s">
        <v>212</v>
      </c>
      <c r="C5" s="2">
        <v>0</v>
      </c>
      <c r="D5" s="2"/>
      <c r="E5" s="1"/>
      <c r="F5" s="1"/>
      <c r="G5" s="1"/>
      <c r="H5" s="1"/>
      <c r="I5" s="1"/>
      <c r="J5" s="1"/>
      <c r="K5" s="1">
        <v>15</v>
      </c>
      <c r="L5" s="2">
        <f t="shared" si="0"/>
        <v>15</v>
      </c>
      <c r="N5" t="s">
        <v>12</v>
      </c>
    </row>
    <row r="6" spans="1:14" x14ac:dyDescent="0.2">
      <c r="A6" s="1" t="s">
        <v>42</v>
      </c>
      <c r="B6" s="1" t="s">
        <v>97</v>
      </c>
      <c r="C6" s="2">
        <v>64.33</v>
      </c>
      <c r="D6" s="2"/>
      <c r="E6" s="1"/>
      <c r="F6" s="1"/>
      <c r="G6" s="1"/>
      <c r="H6" s="1"/>
      <c r="I6" s="1"/>
      <c r="J6" s="1"/>
      <c r="K6" s="1"/>
      <c r="L6" s="2">
        <f t="shared" si="0"/>
        <v>64.33</v>
      </c>
      <c r="N6" t="s">
        <v>29</v>
      </c>
    </row>
    <row r="7" spans="1:14" x14ac:dyDescent="0.2">
      <c r="A7" s="1" t="s">
        <v>85</v>
      </c>
      <c r="B7" s="1" t="s">
        <v>47</v>
      </c>
      <c r="C7" s="2">
        <v>49.14</v>
      </c>
      <c r="D7" s="2"/>
      <c r="E7" s="1"/>
      <c r="F7" s="1"/>
      <c r="G7" s="1"/>
      <c r="H7" s="1"/>
      <c r="I7" s="1"/>
      <c r="J7" s="1"/>
      <c r="K7" s="1"/>
      <c r="L7" s="2">
        <f t="shared" si="0"/>
        <v>49.14</v>
      </c>
      <c r="N7" t="s">
        <v>30</v>
      </c>
    </row>
    <row r="8" spans="1:14" x14ac:dyDescent="0.2">
      <c r="A8" s="1" t="s">
        <v>45</v>
      </c>
      <c r="B8" s="1" t="s">
        <v>183</v>
      </c>
      <c r="C8" s="2">
        <v>84.5</v>
      </c>
      <c r="D8" s="2"/>
      <c r="E8" s="1"/>
      <c r="F8" s="1"/>
      <c r="G8" s="1">
        <v>5</v>
      </c>
      <c r="H8" s="1">
        <v>5</v>
      </c>
      <c r="I8" s="1"/>
      <c r="J8" s="1"/>
      <c r="K8" s="1"/>
      <c r="L8" s="2">
        <f t="shared" si="0"/>
        <v>94.5</v>
      </c>
      <c r="N8" t="s">
        <v>138</v>
      </c>
    </row>
    <row r="9" spans="1:14" x14ac:dyDescent="0.2">
      <c r="A9" s="1" t="s">
        <v>56</v>
      </c>
      <c r="B9" s="1" t="s">
        <v>99</v>
      </c>
      <c r="C9" s="2">
        <v>52.35</v>
      </c>
      <c r="D9" s="2"/>
      <c r="E9" s="1"/>
      <c r="F9" s="1"/>
      <c r="G9" s="1">
        <v>5</v>
      </c>
      <c r="H9" s="1">
        <v>5</v>
      </c>
      <c r="I9" s="1"/>
      <c r="J9" s="1"/>
      <c r="K9" s="1"/>
      <c r="L9" s="2">
        <f t="shared" si="0"/>
        <v>62.35</v>
      </c>
      <c r="N9" t="s">
        <v>61</v>
      </c>
    </row>
    <row r="10" spans="1:14" x14ac:dyDescent="0.2">
      <c r="A10" s="1" t="s">
        <v>103</v>
      </c>
      <c r="B10" s="1" t="s">
        <v>155</v>
      </c>
      <c r="C10" s="2">
        <v>54.94</v>
      </c>
      <c r="D10" s="2"/>
      <c r="E10" s="1"/>
      <c r="F10" s="1"/>
      <c r="G10" s="1"/>
      <c r="H10" s="1"/>
      <c r="I10" s="1"/>
      <c r="J10" s="1"/>
      <c r="K10" s="1"/>
      <c r="L10" s="2">
        <f t="shared" si="0"/>
        <v>54.94</v>
      </c>
      <c r="N10" t="s">
        <v>78</v>
      </c>
    </row>
    <row r="11" spans="1:14" x14ac:dyDescent="0.2">
      <c r="A11" s="1" t="s">
        <v>217</v>
      </c>
      <c r="B11" s="1" t="s">
        <v>155</v>
      </c>
      <c r="C11" s="2">
        <v>48.98</v>
      </c>
      <c r="D11" s="2"/>
      <c r="E11" s="1"/>
      <c r="F11" s="1"/>
      <c r="G11" s="1">
        <v>5</v>
      </c>
      <c r="H11" s="1">
        <v>5</v>
      </c>
      <c r="I11" s="1"/>
      <c r="J11" s="1"/>
      <c r="K11" s="1"/>
      <c r="L11" s="2">
        <f t="shared" si="0"/>
        <v>58.98</v>
      </c>
      <c r="N11" t="s">
        <v>134</v>
      </c>
    </row>
    <row r="12" spans="1:14" x14ac:dyDescent="0.2">
      <c r="A12" s="1" t="s">
        <v>39</v>
      </c>
      <c r="B12" s="1" t="s">
        <v>38</v>
      </c>
      <c r="C12" s="2">
        <v>67.41</v>
      </c>
      <c r="D12" s="2"/>
      <c r="E12" s="1"/>
      <c r="F12" s="1"/>
      <c r="G12" s="1">
        <v>5</v>
      </c>
      <c r="H12" s="1"/>
      <c r="I12" s="1"/>
      <c r="J12" s="1"/>
      <c r="K12" s="1"/>
      <c r="L12" s="2">
        <f t="shared" si="0"/>
        <v>72.41</v>
      </c>
    </row>
    <row r="13" spans="1:14" x14ac:dyDescent="0.2">
      <c r="A13" s="1" t="s">
        <v>44</v>
      </c>
      <c r="B13" s="1" t="s">
        <v>38</v>
      </c>
      <c r="C13" s="2">
        <v>60.83</v>
      </c>
      <c r="D13" s="2"/>
      <c r="E13" s="1"/>
      <c r="F13" s="1"/>
      <c r="G13" s="1"/>
      <c r="H13" s="1"/>
      <c r="I13" s="1"/>
      <c r="J13" s="1"/>
      <c r="K13" s="1"/>
      <c r="L13" s="2">
        <f t="shared" si="0"/>
        <v>60.83</v>
      </c>
    </row>
    <row r="14" spans="1:14" x14ac:dyDescent="0.2">
      <c r="A14" s="1" t="s">
        <v>52</v>
      </c>
      <c r="B14" s="1" t="s">
        <v>38</v>
      </c>
      <c r="C14" s="2">
        <v>53.39</v>
      </c>
      <c r="D14" s="2"/>
      <c r="E14" s="1"/>
      <c r="F14" s="1"/>
      <c r="G14" s="1"/>
      <c r="H14" s="1"/>
      <c r="I14" s="1"/>
      <c r="J14" s="1"/>
      <c r="K14" s="1"/>
      <c r="L14" s="2">
        <f t="shared" si="0"/>
        <v>53.39</v>
      </c>
    </row>
    <row r="15" spans="1:14" x14ac:dyDescent="0.2">
      <c r="A15" s="1" t="s">
        <v>41</v>
      </c>
      <c r="B15" s="1" t="s">
        <v>38</v>
      </c>
      <c r="C15" s="2">
        <v>59.6</v>
      </c>
      <c r="D15" s="2"/>
      <c r="E15" s="1"/>
      <c r="F15" s="1"/>
      <c r="G15" s="1"/>
      <c r="H15" s="1"/>
      <c r="I15" s="1"/>
      <c r="J15" s="1"/>
      <c r="K15" s="1"/>
      <c r="L15" s="2">
        <f t="shared" si="0"/>
        <v>59.6</v>
      </c>
    </row>
    <row r="16" spans="1:14" x14ac:dyDescent="0.2">
      <c r="A16" s="1" t="s">
        <v>203</v>
      </c>
      <c r="B16" s="1" t="s">
        <v>38</v>
      </c>
      <c r="C16" s="2">
        <v>59.54</v>
      </c>
      <c r="D16" s="2"/>
      <c r="E16" s="1"/>
      <c r="F16" s="1"/>
      <c r="G16" s="1"/>
      <c r="H16" s="1"/>
      <c r="I16" s="1"/>
      <c r="J16" s="1"/>
      <c r="K16" s="1"/>
      <c r="L16" s="2">
        <f t="shared" si="0"/>
        <v>59.54</v>
      </c>
    </row>
    <row r="17" spans="1:13" x14ac:dyDescent="0.2">
      <c r="A17" s="1" t="s">
        <v>218</v>
      </c>
      <c r="B17" s="1" t="s">
        <v>38</v>
      </c>
      <c r="C17" s="2">
        <v>46.62</v>
      </c>
      <c r="D17" s="2"/>
      <c r="E17" s="1"/>
      <c r="F17" s="1"/>
      <c r="G17" s="1"/>
      <c r="H17" s="1"/>
      <c r="I17" s="1"/>
      <c r="J17" s="1"/>
      <c r="K17" s="1"/>
      <c r="L17" s="2">
        <f t="shared" si="0"/>
        <v>46.62</v>
      </c>
    </row>
    <row r="18" spans="1:13" x14ac:dyDescent="0.2">
      <c r="A18" s="1" t="s">
        <v>219</v>
      </c>
      <c r="B18" s="1" t="s">
        <v>38</v>
      </c>
      <c r="C18" s="2">
        <v>47.1</v>
      </c>
      <c r="D18" s="2"/>
      <c r="E18" s="1"/>
      <c r="F18" s="1"/>
      <c r="G18" s="1"/>
      <c r="H18" s="1"/>
      <c r="I18" s="1"/>
      <c r="J18" s="1"/>
      <c r="K18" s="1"/>
      <c r="L18" s="2">
        <f t="shared" si="0"/>
        <v>47.1</v>
      </c>
    </row>
    <row r="19" spans="1:13" x14ac:dyDescent="0.2">
      <c r="A19" s="1" t="s">
        <v>111</v>
      </c>
      <c r="B19" s="1" t="s">
        <v>38</v>
      </c>
      <c r="C19" s="2">
        <v>48.55</v>
      </c>
      <c r="D19" s="2"/>
      <c r="E19" s="1"/>
      <c r="F19" s="1"/>
      <c r="G19" s="1"/>
      <c r="H19" s="1"/>
      <c r="I19" s="1"/>
      <c r="J19" s="1"/>
      <c r="K19" s="1"/>
      <c r="L19" s="2">
        <f t="shared" si="0"/>
        <v>48.55</v>
      </c>
    </row>
    <row r="20" spans="1:13" x14ac:dyDescent="0.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2">
        <f t="shared" si="0"/>
        <v>0</v>
      </c>
    </row>
    <row r="21" spans="1:13" x14ac:dyDescent="0.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3" x14ac:dyDescent="0.2">
      <c r="A22" s="13"/>
      <c r="B22" s="13"/>
      <c r="C22" s="2"/>
      <c r="D22" s="2"/>
      <c r="E22" s="1"/>
      <c r="F22" s="1"/>
      <c r="G22" s="1"/>
      <c r="H22" s="1"/>
      <c r="I22" s="1"/>
      <c r="J22" s="1"/>
      <c r="K22" s="1"/>
      <c r="L22" s="2">
        <f t="shared" si="0"/>
        <v>0</v>
      </c>
    </row>
    <row r="23" spans="1:13" x14ac:dyDescent="0.2">
      <c r="A23" s="85" t="s">
        <v>220</v>
      </c>
      <c r="B23" s="21"/>
      <c r="C23" s="21"/>
      <c r="D23" s="21"/>
      <c r="E23" s="21"/>
      <c r="F23" s="21"/>
      <c r="G23" s="21"/>
      <c r="H23" s="21"/>
      <c r="I23" s="21"/>
      <c r="J23" s="22">
        <v>0</v>
      </c>
      <c r="K23" s="15"/>
      <c r="L23" s="14"/>
      <c r="M23" s="14"/>
    </row>
    <row r="24" spans="1:13" x14ac:dyDescent="0.2">
      <c r="A24" s="20"/>
      <c r="B24" s="21"/>
      <c r="C24" s="21"/>
      <c r="D24" s="21"/>
      <c r="E24" s="21"/>
      <c r="F24" s="21"/>
      <c r="G24" s="21"/>
      <c r="H24" s="21"/>
      <c r="I24" s="21"/>
      <c r="J24" s="22">
        <v>0</v>
      </c>
      <c r="K24" s="15"/>
      <c r="L24" s="14"/>
      <c r="M24" s="14"/>
    </row>
    <row r="25" spans="1:13" x14ac:dyDescent="0.2">
      <c r="A25" s="20" t="s">
        <v>221</v>
      </c>
      <c r="B25" s="21"/>
      <c r="C25" s="21"/>
      <c r="D25" s="21"/>
      <c r="E25" s="21"/>
      <c r="F25" s="21"/>
      <c r="G25" s="21"/>
      <c r="H25" s="21"/>
      <c r="I25" s="21"/>
      <c r="J25" s="22">
        <v>0</v>
      </c>
      <c r="K25" s="15"/>
      <c r="L25" s="14"/>
      <c r="M25" s="14"/>
    </row>
    <row r="26" spans="1:13" x14ac:dyDescent="0.2">
      <c r="A26" s="20" t="s">
        <v>222</v>
      </c>
      <c r="B26" s="21"/>
      <c r="C26" s="21"/>
      <c r="D26" s="21"/>
      <c r="E26" s="21"/>
      <c r="F26" s="21"/>
      <c r="G26" s="21"/>
      <c r="H26" s="21"/>
      <c r="I26" s="21"/>
      <c r="J26" s="22">
        <v>0</v>
      </c>
      <c r="K26" s="15"/>
      <c r="L26" s="14"/>
      <c r="M26" s="14"/>
    </row>
    <row r="27" spans="1:13" x14ac:dyDescent="0.2">
      <c r="A27" s="20" t="s">
        <v>223</v>
      </c>
      <c r="B27" s="21"/>
      <c r="C27" s="21"/>
      <c r="D27" s="21"/>
      <c r="E27" s="21"/>
      <c r="F27" s="21"/>
      <c r="G27" s="21"/>
      <c r="H27" s="21"/>
      <c r="I27" s="21"/>
      <c r="J27" s="22">
        <v>0</v>
      </c>
      <c r="K27" s="15"/>
      <c r="L27" s="14"/>
      <c r="M27" s="14"/>
    </row>
    <row r="28" spans="1:13" x14ac:dyDescent="0.2">
      <c r="A28" s="20" t="s">
        <v>224</v>
      </c>
      <c r="B28" s="21"/>
      <c r="C28" s="21"/>
      <c r="D28" s="21"/>
      <c r="E28" s="21"/>
      <c r="F28" s="21"/>
      <c r="G28" s="21"/>
      <c r="H28" s="21"/>
      <c r="I28" s="21"/>
      <c r="J28" s="22">
        <v>0</v>
      </c>
      <c r="K28" s="15"/>
      <c r="L28" s="14"/>
      <c r="M28" s="14"/>
    </row>
    <row r="29" spans="1:13" x14ac:dyDescent="0.2">
      <c r="A29" s="20" t="s">
        <v>225</v>
      </c>
      <c r="B29" s="21"/>
      <c r="C29" s="21"/>
      <c r="D29" s="21"/>
      <c r="E29" s="21"/>
      <c r="F29" s="21"/>
      <c r="G29" s="21"/>
      <c r="H29" s="21"/>
      <c r="I29" s="21"/>
      <c r="J29" s="22">
        <v>0</v>
      </c>
      <c r="K29" s="15"/>
      <c r="L29" s="14"/>
      <c r="M29" s="14"/>
    </row>
    <row r="30" spans="1:13" x14ac:dyDescent="0.2">
      <c r="A30" s="20"/>
      <c r="B30" s="21"/>
      <c r="C30" s="21"/>
      <c r="D30" s="21"/>
      <c r="E30" s="21"/>
      <c r="F30" s="21"/>
      <c r="G30" s="21"/>
      <c r="H30" s="21"/>
      <c r="I30" s="21"/>
      <c r="J30" s="22">
        <v>0</v>
      </c>
      <c r="K30" s="15"/>
      <c r="L30" s="14"/>
      <c r="M30" s="14"/>
    </row>
    <row r="31" spans="1:13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2">
        <v>5</v>
      </c>
      <c r="K31" s="15"/>
      <c r="L31" s="14"/>
      <c r="M31" s="14"/>
    </row>
    <row r="32" spans="1:13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2">
        <v>0</v>
      </c>
      <c r="K32" s="15"/>
      <c r="L32" s="14"/>
      <c r="M32" s="14"/>
    </row>
    <row r="33" spans="1:13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2">
        <v>0</v>
      </c>
      <c r="K33" s="15"/>
      <c r="L33" s="14"/>
      <c r="M33" s="14"/>
    </row>
    <row r="34" spans="1:13" x14ac:dyDescent="0.2">
      <c r="A34" s="20"/>
      <c r="B34" s="21"/>
      <c r="C34" s="21"/>
      <c r="D34" s="21"/>
      <c r="E34" s="21"/>
      <c r="F34" s="21"/>
      <c r="G34" s="21"/>
      <c r="H34" s="21"/>
      <c r="I34" s="21"/>
      <c r="J34" s="22">
        <v>0</v>
      </c>
      <c r="K34" s="15"/>
      <c r="L34" s="14"/>
      <c r="M34" s="14"/>
    </row>
    <row r="35" spans="1:13" x14ac:dyDescent="0.2">
      <c r="A35" s="20"/>
      <c r="B35" s="21"/>
      <c r="C35" s="21"/>
      <c r="D35" s="21"/>
      <c r="E35" s="21"/>
      <c r="F35" s="21"/>
      <c r="G35" s="21"/>
      <c r="H35" s="21"/>
      <c r="I35" s="21"/>
      <c r="J35" s="22">
        <v>0</v>
      </c>
      <c r="K35" s="15"/>
      <c r="L35" s="14"/>
      <c r="M35" s="14"/>
    </row>
    <row r="36" spans="1:13" x14ac:dyDescent="0.2">
      <c r="A36" s="20"/>
      <c r="B36" s="21"/>
      <c r="C36" s="21"/>
      <c r="D36" s="21"/>
      <c r="E36" s="21"/>
      <c r="F36" s="21"/>
      <c r="G36" s="21"/>
      <c r="H36" s="21"/>
      <c r="I36" s="21"/>
      <c r="J36" s="22">
        <v>0</v>
      </c>
      <c r="K36" s="15"/>
      <c r="L36" s="14"/>
      <c r="M36" s="14"/>
    </row>
    <row r="37" spans="1:13" x14ac:dyDescent="0.2">
      <c r="A37" s="20"/>
      <c r="B37" s="21"/>
      <c r="C37" s="21"/>
      <c r="D37" s="21"/>
      <c r="E37" s="21"/>
      <c r="F37" s="21"/>
      <c r="G37" s="21"/>
      <c r="H37" s="21"/>
      <c r="I37" s="21"/>
      <c r="J37" s="22">
        <v>0</v>
      </c>
      <c r="K37" s="15"/>
      <c r="L37" s="14"/>
      <c r="M37" s="14"/>
    </row>
    <row r="38" spans="1:13" x14ac:dyDescent="0.2">
      <c r="A38" s="20"/>
      <c r="B38" s="21"/>
      <c r="C38" s="21"/>
      <c r="D38" s="21"/>
      <c r="E38" s="21"/>
      <c r="F38" s="21"/>
      <c r="G38" s="21"/>
      <c r="H38" s="21"/>
      <c r="I38" s="21"/>
      <c r="J38" s="22">
        <v>0</v>
      </c>
      <c r="K38" s="15"/>
      <c r="L38" s="14"/>
      <c r="M38" s="14"/>
    </row>
  </sheetData>
  <mergeCells count="1">
    <mergeCell ref="A1:L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449D57-A190-4A0C-B1B5-D68A618EAB62}">
  <sheetPr codeName="Sheet7"/>
  <dimension ref="A1:M42"/>
  <sheetViews>
    <sheetView workbookViewId="0">
      <selection activeCell="C22" sqref="C22"/>
    </sheetView>
  </sheetViews>
  <sheetFormatPr baseColWidth="10" defaultColWidth="8.83203125" defaultRowHeight="15" x14ac:dyDescent="0.2"/>
  <cols>
    <col min="1" max="2" width="22.6640625" customWidth="1"/>
    <col min="3" max="5" width="13.33203125" customWidth="1"/>
    <col min="6" max="11" width="11.5" customWidth="1"/>
    <col min="13" max="13" width="19.1640625" customWidth="1"/>
  </cols>
  <sheetData>
    <row r="1" spans="1:13" x14ac:dyDescent="0.2">
      <c r="A1" s="91" t="s">
        <v>229</v>
      </c>
      <c r="B1" s="92"/>
      <c r="C1" s="92"/>
      <c r="D1" s="92"/>
      <c r="E1" s="92"/>
      <c r="F1" s="92"/>
      <c r="G1" s="92"/>
      <c r="H1" s="92"/>
      <c r="I1" s="92"/>
      <c r="J1" s="92"/>
      <c r="K1" s="93"/>
      <c r="M1" s="10"/>
    </row>
    <row r="2" spans="1:13" ht="32" x14ac:dyDescent="0.2">
      <c r="A2" s="11" t="s">
        <v>4</v>
      </c>
      <c r="B2" s="11" t="s">
        <v>36</v>
      </c>
      <c r="C2" s="11" t="s">
        <v>139</v>
      </c>
      <c r="D2" s="11" t="s">
        <v>81</v>
      </c>
      <c r="E2" s="11" t="s">
        <v>138</v>
      </c>
      <c r="F2" s="11" t="s">
        <v>6</v>
      </c>
      <c r="G2" s="11" t="s">
        <v>7</v>
      </c>
      <c r="H2" s="11" t="s">
        <v>34</v>
      </c>
      <c r="I2" s="11" t="s">
        <v>133</v>
      </c>
      <c r="J2" s="11" t="s">
        <v>60</v>
      </c>
      <c r="K2" s="9" t="s">
        <v>8</v>
      </c>
      <c r="M2" s="3" t="s">
        <v>9</v>
      </c>
    </row>
    <row r="3" spans="1:13" x14ac:dyDescent="0.2">
      <c r="A3" s="1" t="s">
        <v>87</v>
      </c>
      <c r="B3" s="1" t="s">
        <v>212</v>
      </c>
      <c r="C3" s="2">
        <v>5</v>
      </c>
      <c r="D3" s="2">
        <v>25</v>
      </c>
      <c r="E3" s="2"/>
      <c r="F3" s="1"/>
      <c r="G3" s="1"/>
      <c r="H3" s="1">
        <v>5</v>
      </c>
      <c r="I3" s="1"/>
      <c r="J3" s="1"/>
      <c r="K3" s="2">
        <f>SUM(C3:J3)</f>
        <v>35</v>
      </c>
      <c r="M3" t="s">
        <v>228</v>
      </c>
    </row>
    <row r="4" spans="1:13" x14ac:dyDescent="0.2">
      <c r="A4" s="1" t="s">
        <v>45</v>
      </c>
      <c r="B4" s="1" t="s">
        <v>98</v>
      </c>
      <c r="C4" s="2">
        <v>5</v>
      </c>
      <c r="D4" s="2"/>
      <c r="E4" s="2">
        <v>5</v>
      </c>
      <c r="F4" s="1"/>
      <c r="G4" s="1">
        <v>5</v>
      </c>
      <c r="H4" s="1">
        <v>5</v>
      </c>
      <c r="I4" s="1"/>
      <c r="J4" s="1"/>
      <c r="K4" s="2">
        <f t="shared" ref="K4:K22" si="0">SUM(C4:J4)</f>
        <v>20</v>
      </c>
      <c r="M4" t="s">
        <v>11</v>
      </c>
    </row>
    <row r="5" spans="1:13" x14ac:dyDescent="0.2">
      <c r="A5" s="1" t="s">
        <v>85</v>
      </c>
      <c r="B5" s="1" t="s">
        <v>183</v>
      </c>
      <c r="C5" s="2">
        <v>5</v>
      </c>
      <c r="D5" s="2"/>
      <c r="E5" s="2"/>
      <c r="F5" s="1"/>
      <c r="G5" s="1">
        <v>5</v>
      </c>
      <c r="H5" s="1">
        <v>5</v>
      </c>
      <c r="I5" s="1"/>
      <c r="J5" s="1"/>
      <c r="K5" s="2">
        <f t="shared" si="0"/>
        <v>15</v>
      </c>
      <c r="M5" t="s">
        <v>12</v>
      </c>
    </row>
    <row r="6" spans="1:13" x14ac:dyDescent="0.2">
      <c r="A6" s="1" t="s">
        <v>176</v>
      </c>
      <c r="B6" s="1" t="s">
        <v>183</v>
      </c>
      <c r="C6" s="2">
        <v>5</v>
      </c>
      <c r="D6" s="2"/>
      <c r="E6" s="2"/>
      <c r="F6" s="1"/>
      <c r="G6" s="1"/>
      <c r="H6" s="1"/>
      <c r="I6" s="1"/>
      <c r="J6" s="1"/>
      <c r="K6" s="2">
        <f t="shared" si="0"/>
        <v>5</v>
      </c>
      <c r="M6" t="s">
        <v>29</v>
      </c>
    </row>
    <row r="7" spans="1:13" x14ac:dyDescent="0.2">
      <c r="A7" s="1" t="s">
        <v>49</v>
      </c>
      <c r="B7" s="1" t="s">
        <v>230</v>
      </c>
      <c r="C7" s="2">
        <v>5</v>
      </c>
      <c r="D7" s="2"/>
      <c r="E7" s="2"/>
      <c r="F7" s="1"/>
      <c r="G7" s="1"/>
      <c r="H7" s="1">
        <v>5</v>
      </c>
      <c r="I7" s="1"/>
      <c r="J7" s="1"/>
      <c r="K7" s="2">
        <f t="shared" si="0"/>
        <v>10</v>
      </c>
      <c r="M7" t="s">
        <v>30</v>
      </c>
    </row>
    <row r="8" spans="1:13" x14ac:dyDescent="0.2">
      <c r="A8" s="1" t="s">
        <v>65</v>
      </c>
      <c r="B8" s="1" t="s">
        <v>230</v>
      </c>
      <c r="C8" s="2">
        <v>5</v>
      </c>
      <c r="D8" s="2"/>
      <c r="E8" s="2"/>
      <c r="F8" s="1"/>
      <c r="G8" s="1"/>
      <c r="H8" s="1"/>
      <c r="I8" s="1"/>
      <c r="J8" s="1">
        <v>15</v>
      </c>
      <c r="K8" s="2">
        <f t="shared" si="0"/>
        <v>20</v>
      </c>
      <c r="M8" t="s">
        <v>138</v>
      </c>
    </row>
    <row r="9" spans="1:13" x14ac:dyDescent="0.2">
      <c r="A9" s="1" t="s">
        <v>56</v>
      </c>
      <c r="B9" s="1" t="s">
        <v>83</v>
      </c>
      <c r="C9" s="2">
        <v>5</v>
      </c>
      <c r="D9" s="2"/>
      <c r="E9" s="2"/>
      <c r="F9" s="1"/>
      <c r="G9" s="1">
        <v>5</v>
      </c>
      <c r="H9" s="1"/>
      <c r="I9" s="1"/>
      <c r="J9" s="1"/>
      <c r="K9" s="2">
        <f t="shared" si="0"/>
        <v>10</v>
      </c>
      <c r="M9" t="s">
        <v>61</v>
      </c>
    </row>
    <row r="10" spans="1:13" x14ac:dyDescent="0.2">
      <c r="A10" s="1" t="s">
        <v>103</v>
      </c>
      <c r="B10" s="1" t="s">
        <v>107</v>
      </c>
      <c r="C10" s="2">
        <v>5</v>
      </c>
      <c r="D10" s="2"/>
      <c r="E10" s="2"/>
      <c r="F10" s="1"/>
      <c r="G10" s="1"/>
      <c r="H10" s="1">
        <v>5</v>
      </c>
      <c r="I10" s="1"/>
      <c r="J10" s="1"/>
      <c r="K10" s="2">
        <f t="shared" si="0"/>
        <v>10</v>
      </c>
      <c r="M10" t="s">
        <v>78</v>
      </c>
    </row>
    <row r="11" spans="1:13" x14ac:dyDescent="0.2">
      <c r="A11" s="1" t="s">
        <v>42</v>
      </c>
      <c r="B11" s="1" t="s">
        <v>107</v>
      </c>
      <c r="C11" s="2">
        <v>5</v>
      </c>
      <c r="D11" s="2"/>
      <c r="E11" s="2"/>
      <c r="F11" s="1"/>
      <c r="G11" s="1"/>
      <c r="H11" s="1">
        <v>5</v>
      </c>
      <c r="I11" s="1"/>
      <c r="J11" s="1"/>
      <c r="K11" s="2">
        <f t="shared" si="0"/>
        <v>10</v>
      </c>
      <c r="M11" t="s">
        <v>134</v>
      </c>
    </row>
    <row r="12" spans="1:13" x14ac:dyDescent="0.2">
      <c r="A12" s="1" t="s">
        <v>52</v>
      </c>
      <c r="B12" s="1" t="s">
        <v>107</v>
      </c>
      <c r="C12" s="2">
        <v>5</v>
      </c>
      <c r="D12" s="2"/>
      <c r="E12" s="2"/>
      <c r="F12" s="1"/>
      <c r="G12" s="1"/>
      <c r="H12" s="1"/>
      <c r="I12" s="1"/>
      <c r="J12" s="1"/>
      <c r="K12" s="2">
        <f t="shared" si="0"/>
        <v>5</v>
      </c>
    </row>
    <row r="13" spans="1:13" x14ac:dyDescent="0.2">
      <c r="A13" s="1" t="s">
        <v>231</v>
      </c>
      <c r="B13" s="1" t="s">
        <v>38</v>
      </c>
      <c r="C13" s="2">
        <v>5</v>
      </c>
      <c r="D13" s="2"/>
      <c r="E13" s="2"/>
      <c r="F13" s="1"/>
      <c r="G13" s="1"/>
      <c r="H13" s="1"/>
      <c r="I13" s="1"/>
      <c r="J13" s="1"/>
      <c r="K13" s="2">
        <f t="shared" si="0"/>
        <v>5</v>
      </c>
    </row>
    <row r="14" spans="1:13" x14ac:dyDescent="0.2">
      <c r="A14" s="1" t="s">
        <v>232</v>
      </c>
      <c r="B14" s="1" t="s">
        <v>38</v>
      </c>
      <c r="C14" s="2">
        <v>5</v>
      </c>
      <c r="D14" s="2"/>
      <c r="E14" s="2"/>
      <c r="F14" s="1"/>
      <c r="G14" s="1"/>
      <c r="H14" s="1"/>
      <c r="I14" s="1"/>
      <c r="J14" s="1"/>
      <c r="K14" s="2">
        <f t="shared" si="0"/>
        <v>5</v>
      </c>
    </row>
    <row r="15" spans="1:13" x14ac:dyDescent="0.2">
      <c r="A15" s="1" t="s">
        <v>44</v>
      </c>
      <c r="B15" s="1" t="s">
        <v>38</v>
      </c>
      <c r="C15" s="2">
        <v>5</v>
      </c>
      <c r="D15" s="2"/>
      <c r="E15" s="2"/>
      <c r="F15" s="1"/>
      <c r="G15" s="1"/>
      <c r="H15" s="1"/>
      <c r="I15" s="1"/>
      <c r="J15" s="1"/>
      <c r="K15" s="2">
        <f t="shared" si="0"/>
        <v>5</v>
      </c>
    </row>
    <row r="16" spans="1:13" x14ac:dyDescent="0.2">
      <c r="A16" s="1" t="s">
        <v>40</v>
      </c>
      <c r="B16" s="1" t="s">
        <v>38</v>
      </c>
      <c r="C16" s="2">
        <v>5</v>
      </c>
      <c r="D16" s="2"/>
      <c r="E16" s="2"/>
      <c r="F16" s="1"/>
      <c r="G16" s="1">
        <v>5</v>
      </c>
      <c r="H16" s="1"/>
      <c r="I16" s="1"/>
      <c r="J16" s="1"/>
      <c r="K16" s="2">
        <f>SUM(C16:J16)</f>
        <v>10</v>
      </c>
    </row>
    <row r="17" spans="1:11" x14ac:dyDescent="0.2">
      <c r="A17" s="1" t="s">
        <v>187</v>
      </c>
      <c r="B17" s="1" t="s">
        <v>38</v>
      </c>
      <c r="C17" s="2">
        <v>5</v>
      </c>
      <c r="D17" s="2"/>
      <c r="E17" s="2"/>
      <c r="F17" s="1"/>
      <c r="G17" s="1"/>
      <c r="H17" s="1"/>
      <c r="I17" s="1"/>
      <c r="J17" s="1"/>
      <c r="K17" s="2">
        <f t="shared" si="0"/>
        <v>5</v>
      </c>
    </row>
    <row r="18" spans="1:11" x14ac:dyDescent="0.2">
      <c r="A18" s="1" t="s">
        <v>218</v>
      </c>
      <c r="B18" s="1" t="s">
        <v>38</v>
      </c>
      <c r="C18" s="2">
        <v>5</v>
      </c>
      <c r="D18" s="2"/>
      <c r="E18" s="2"/>
      <c r="F18" s="1"/>
      <c r="G18" s="1">
        <v>5</v>
      </c>
      <c r="H18" s="1"/>
      <c r="I18" s="1"/>
      <c r="J18" s="1"/>
      <c r="K18" s="2">
        <f t="shared" si="0"/>
        <v>10</v>
      </c>
    </row>
    <row r="19" spans="1:11" x14ac:dyDescent="0.2">
      <c r="A19" s="1" t="s">
        <v>219</v>
      </c>
      <c r="B19" s="1" t="s">
        <v>38</v>
      </c>
      <c r="C19" s="2">
        <v>5</v>
      </c>
      <c r="D19" s="2"/>
      <c r="E19" s="2"/>
      <c r="F19" s="1"/>
      <c r="G19" s="1">
        <v>5</v>
      </c>
      <c r="H19" s="1"/>
      <c r="I19" s="1"/>
      <c r="J19" s="1"/>
      <c r="K19" s="2">
        <f t="shared" si="0"/>
        <v>10</v>
      </c>
    </row>
    <row r="20" spans="1:11" x14ac:dyDescent="0.2">
      <c r="A20" s="1" t="s">
        <v>111</v>
      </c>
      <c r="B20" s="1" t="s">
        <v>38</v>
      </c>
      <c r="C20" s="2">
        <v>5</v>
      </c>
      <c r="D20" s="2"/>
      <c r="E20" s="2"/>
      <c r="F20" s="1"/>
      <c r="G20" s="1"/>
      <c r="H20" s="1"/>
      <c r="I20" s="1"/>
      <c r="J20" s="1"/>
      <c r="K20" s="2">
        <f t="shared" si="0"/>
        <v>5</v>
      </c>
    </row>
    <row r="21" spans="1:11" x14ac:dyDescent="0.2">
      <c r="A21" s="1" t="s">
        <v>46</v>
      </c>
      <c r="B21" s="1" t="s">
        <v>233</v>
      </c>
      <c r="C21" s="2">
        <v>5</v>
      </c>
      <c r="D21" s="2"/>
      <c r="E21" s="2"/>
      <c r="F21" s="1"/>
      <c r="G21" s="1"/>
      <c r="H21" s="1"/>
      <c r="I21" s="1"/>
      <c r="J21" s="1"/>
      <c r="K21" s="2">
        <f t="shared" si="0"/>
        <v>5</v>
      </c>
    </row>
    <row r="22" spans="1:11" x14ac:dyDescent="0.2">
      <c r="A22" s="1"/>
      <c r="B22" s="1"/>
      <c r="C22" s="2"/>
      <c r="D22" s="2"/>
      <c r="E22" s="2"/>
      <c r="F22" s="1"/>
      <c r="G22" s="1"/>
      <c r="H22" s="1"/>
      <c r="I22" s="1"/>
      <c r="J22" s="1"/>
      <c r="K22" s="2">
        <f t="shared" si="0"/>
        <v>0</v>
      </c>
    </row>
    <row r="23" spans="1:11" x14ac:dyDescent="0.2">
      <c r="A23" s="1"/>
      <c r="B23" s="1"/>
      <c r="C23" s="2"/>
      <c r="D23" s="2"/>
      <c r="E23" s="2"/>
      <c r="F23" s="1"/>
      <c r="G23" s="1"/>
      <c r="H23" s="1"/>
      <c r="I23" s="1"/>
      <c r="J23" s="1"/>
      <c r="K23" s="2">
        <f t="shared" ref="K3:K42" si="1">SUM(C23:H23)</f>
        <v>0</v>
      </c>
    </row>
    <row r="24" spans="1:11" x14ac:dyDescent="0.2">
      <c r="A24" s="1"/>
      <c r="B24" s="1"/>
      <c r="C24" s="2"/>
      <c r="D24" s="2"/>
      <c r="E24" s="2"/>
      <c r="F24" s="1"/>
      <c r="G24" s="1"/>
      <c r="H24" s="1"/>
      <c r="I24" s="1"/>
      <c r="J24" s="1"/>
      <c r="K24" s="2">
        <f t="shared" si="1"/>
        <v>0</v>
      </c>
    </row>
    <row r="25" spans="1:11" x14ac:dyDescent="0.2">
      <c r="A25" s="1"/>
      <c r="B25" s="1"/>
      <c r="C25" s="2"/>
      <c r="D25" s="2"/>
      <c r="E25" s="2"/>
      <c r="F25" s="1"/>
      <c r="G25" s="1"/>
      <c r="H25" s="1"/>
      <c r="I25" s="1"/>
      <c r="J25" s="1"/>
      <c r="K25" s="2">
        <f t="shared" si="1"/>
        <v>0</v>
      </c>
    </row>
    <row r="26" spans="1:11" x14ac:dyDescent="0.2">
      <c r="A26" s="1"/>
      <c r="B26" s="1"/>
      <c r="C26" s="2"/>
      <c r="D26" s="2"/>
      <c r="E26" s="2"/>
      <c r="F26" s="1"/>
      <c r="G26" s="1"/>
      <c r="H26" s="1"/>
      <c r="I26" s="1"/>
      <c r="J26" s="1"/>
      <c r="K26" s="2">
        <f t="shared" si="1"/>
        <v>0</v>
      </c>
    </row>
    <row r="27" spans="1:11" x14ac:dyDescent="0.2">
      <c r="A27" s="1"/>
      <c r="B27" s="1"/>
      <c r="C27" s="2"/>
      <c r="D27" s="2"/>
      <c r="E27" s="2"/>
      <c r="F27" s="1"/>
      <c r="G27" s="1"/>
      <c r="H27" s="1"/>
      <c r="I27" s="1"/>
      <c r="J27" s="1"/>
      <c r="K27" s="2">
        <f t="shared" si="1"/>
        <v>0</v>
      </c>
    </row>
    <row r="28" spans="1:11" x14ac:dyDescent="0.2">
      <c r="A28" s="1"/>
      <c r="B28" s="1"/>
      <c r="C28" s="2"/>
      <c r="D28" s="2"/>
      <c r="E28" s="2"/>
      <c r="F28" s="1"/>
      <c r="G28" s="1"/>
      <c r="H28" s="1"/>
      <c r="I28" s="1"/>
      <c r="J28" s="1"/>
      <c r="K28" s="2">
        <f t="shared" si="1"/>
        <v>0</v>
      </c>
    </row>
    <row r="29" spans="1:11" x14ac:dyDescent="0.2">
      <c r="A29" s="1"/>
      <c r="B29" s="1"/>
      <c r="C29" s="2"/>
      <c r="D29" s="2"/>
      <c r="E29" s="2"/>
      <c r="F29" s="1"/>
      <c r="G29" s="1"/>
      <c r="H29" s="1"/>
      <c r="I29" s="1"/>
      <c r="J29" s="1"/>
      <c r="K29" s="2">
        <f t="shared" si="1"/>
        <v>0</v>
      </c>
    </row>
    <row r="30" spans="1:11" x14ac:dyDescent="0.2">
      <c r="A30" s="1"/>
      <c r="B30" s="1"/>
      <c r="C30" s="2"/>
      <c r="D30" s="2"/>
      <c r="E30" s="2"/>
      <c r="F30" s="1"/>
      <c r="G30" s="1"/>
      <c r="H30" s="1"/>
      <c r="I30" s="1"/>
      <c r="J30" s="1"/>
      <c r="K30" s="2">
        <f t="shared" si="1"/>
        <v>0</v>
      </c>
    </row>
    <row r="31" spans="1:11" x14ac:dyDescent="0.2">
      <c r="A31" s="1"/>
      <c r="B31" s="1"/>
      <c r="C31" s="2"/>
      <c r="D31" s="2"/>
      <c r="E31" s="2"/>
      <c r="F31" s="1"/>
      <c r="G31" s="1"/>
      <c r="H31" s="1"/>
      <c r="I31" s="1"/>
      <c r="J31" s="1"/>
      <c r="K31" s="2">
        <f t="shared" si="1"/>
        <v>0</v>
      </c>
    </row>
    <row r="32" spans="1:11" x14ac:dyDescent="0.2">
      <c r="A32" s="1"/>
      <c r="B32" s="1"/>
      <c r="C32" s="2"/>
      <c r="D32" s="2"/>
      <c r="E32" s="2"/>
      <c r="F32" s="1"/>
      <c r="G32" s="1"/>
      <c r="H32" s="1"/>
      <c r="I32" s="1"/>
      <c r="J32" s="1"/>
      <c r="K32" s="2">
        <f t="shared" si="1"/>
        <v>0</v>
      </c>
    </row>
    <row r="33" spans="1:11" x14ac:dyDescent="0.2">
      <c r="A33" s="1"/>
      <c r="B33" s="1"/>
      <c r="C33" s="2"/>
      <c r="D33" s="2"/>
      <c r="E33" s="2"/>
      <c r="F33" s="1"/>
      <c r="G33" s="1"/>
      <c r="H33" s="1"/>
      <c r="I33" s="1"/>
      <c r="J33" s="1"/>
      <c r="K33" s="2">
        <f t="shared" si="1"/>
        <v>0</v>
      </c>
    </row>
    <row r="34" spans="1:11" x14ac:dyDescent="0.2">
      <c r="A34" s="1"/>
      <c r="B34" s="1"/>
      <c r="C34" s="2"/>
      <c r="D34" s="2"/>
      <c r="E34" s="2"/>
      <c r="F34" s="1"/>
      <c r="G34" s="1"/>
      <c r="H34" s="1"/>
      <c r="I34" s="1"/>
      <c r="J34" s="1"/>
      <c r="K34" s="2">
        <f t="shared" si="1"/>
        <v>0</v>
      </c>
    </row>
    <row r="35" spans="1:11" x14ac:dyDescent="0.2">
      <c r="A35" s="1"/>
      <c r="B35" s="1"/>
      <c r="C35" s="2"/>
      <c r="D35" s="2"/>
      <c r="E35" s="2"/>
      <c r="F35" s="1"/>
      <c r="G35" s="1"/>
      <c r="H35" s="1"/>
      <c r="I35" s="1"/>
      <c r="J35" s="1"/>
      <c r="K35" s="2">
        <f t="shared" si="1"/>
        <v>0</v>
      </c>
    </row>
    <row r="36" spans="1:11" x14ac:dyDescent="0.2">
      <c r="A36" s="1"/>
      <c r="B36" s="1"/>
      <c r="C36" s="2"/>
      <c r="D36" s="2"/>
      <c r="E36" s="2"/>
      <c r="F36" s="1"/>
      <c r="G36" s="1"/>
      <c r="H36" s="1"/>
      <c r="I36" s="1"/>
      <c r="J36" s="1"/>
      <c r="K36" s="2">
        <f t="shared" si="1"/>
        <v>0</v>
      </c>
    </row>
    <row r="37" spans="1:11" x14ac:dyDescent="0.2">
      <c r="A37" s="1"/>
      <c r="B37" s="1"/>
      <c r="C37" s="2"/>
      <c r="D37" s="2"/>
      <c r="E37" s="2"/>
      <c r="F37" s="1"/>
      <c r="G37" s="1"/>
      <c r="H37" s="1"/>
      <c r="I37" s="1"/>
      <c r="J37" s="1"/>
      <c r="K37" s="2">
        <f t="shared" si="1"/>
        <v>0</v>
      </c>
    </row>
    <row r="38" spans="1:11" x14ac:dyDescent="0.2">
      <c r="A38" s="1"/>
      <c r="B38" s="1"/>
      <c r="C38" s="2"/>
      <c r="D38" s="2"/>
      <c r="E38" s="2"/>
      <c r="F38" s="1"/>
      <c r="G38" s="1"/>
      <c r="H38" s="1"/>
      <c r="I38" s="1"/>
      <c r="J38" s="1"/>
      <c r="K38" s="2">
        <f t="shared" si="1"/>
        <v>0</v>
      </c>
    </row>
    <row r="39" spans="1:11" x14ac:dyDescent="0.2">
      <c r="A39" s="1"/>
      <c r="B39" s="1"/>
      <c r="C39" s="2"/>
      <c r="D39" s="2"/>
      <c r="E39" s="2"/>
      <c r="F39" s="1"/>
      <c r="G39" s="1"/>
      <c r="H39" s="1"/>
      <c r="I39" s="1"/>
      <c r="J39" s="1"/>
      <c r="K39" s="2">
        <f t="shared" si="1"/>
        <v>0</v>
      </c>
    </row>
    <row r="40" spans="1:11" x14ac:dyDescent="0.2">
      <c r="A40" s="1"/>
      <c r="B40" s="1"/>
      <c r="C40" s="2"/>
      <c r="D40" s="2"/>
      <c r="E40" s="2"/>
      <c r="F40" s="1"/>
      <c r="G40" s="1"/>
      <c r="H40" s="1"/>
      <c r="I40" s="1"/>
      <c r="J40" s="1"/>
      <c r="K40" s="2">
        <f t="shared" si="1"/>
        <v>0</v>
      </c>
    </row>
    <row r="41" spans="1:11" x14ac:dyDescent="0.2">
      <c r="A41" s="1"/>
      <c r="B41" s="1"/>
      <c r="C41" s="2"/>
      <c r="D41" s="2"/>
      <c r="E41" s="2"/>
      <c r="F41" s="1"/>
      <c r="G41" s="1"/>
      <c r="H41" s="1"/>
      <c r="I41" s="1"/>
      <c r="J41" s="1"/>
      <c r="K41" s="2">
        <f t="shared" si="1"/>
        <v>0</v>
      </c>
    </row>
    <row r="42" spans="1:11" x14ac:dyDescent="0.2">
      <c r="A42" s="1"/>
      <c r="B42" s="1"/>
      <c r="C42" s="2"/>
      <c r="D42" s="2"/>
      <c r="E42" s="2"/>
      <c r="F42" s="1"/>
      <c r="G42" s="1"/>
      <c r="H42" s="1"/>
      <c r="I42" s="1"/>
      <c r="J42" s="1"/>
      <c r="K42" s="2">
        <f t="shared" si="1"/>
        <v>0</v>
      </c>
    </row>
  </sheetData>
  <mergeCells count="1">
    <mergeCell ref="A1:K1"/>
  </mergeCells>
  <pageMargins left="0.7" right="0.7" top="0.75" bottom="0.75" header="0.3" footer="0.3"/>
  <customProperties>
    <customPr name="QAA_DRILLPATH_NODE_ID" r:id="rId1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C7EAB-E88B-2A43-A1CF-635891258013}">
  <dimension ref="A1:L38"/>
  <sheetViews>
    <sheetView workbookViewId="0">
      <selection activeCell="G2" sqref="G2"/>
    </sheetView>
  </sheetViews>
  <sheetFormatPr baseColWidth="10" defaultRowHeight="15" x14ac:dyDescent="0.2"/>
  <cols>
    <col min="1" max="1" width="19.5" customWidth="1"/>
    <col min="2" max="3" width="15.83203125" customWidth="1"/>
    <col min="4" max="4" width="14.83203125" customWidth="1"/>
    <col min="5" max="5" width="13.5" customWidth="1"/>
    <col min="6" max="7" width="13.1640625" customWidth="1"/>
    <col min="8" max="8" width="10.1640625" customWidth="1"/>
  </cols>
  <sheetData>
    <row r="1" spans="1:12" x14ac:dyDescent="0.2">
      <c r="A1" s="94">
        <v>45220</v>
      </c>
      <c r="B1" s="95"/>
      <c r="C1" s="95"/>
      <c r="D1" s="95"/>
      <c r="E1" s="95"/>
      <c r="F1" s="95"/>
      <c r="G1" s="95"/>
      <c r="H1" s="95"/>
      <c r="I1" s="96"/>
      <c r="J1" s="15"/>
      <c r="K1" s="16"/>
      <c r="L1" s="14"/>
    </row>
    <row r="2" spans="1:12" x14ac:dyDescent="0.2">
      <c r="A2" s="17" t="s">
        <v>4</v>
      </c>
      <c r="B2" s="18" t="s">
        <v>35</v>
      </c>
      <c r="C2" s="18" t="s">
        <v>81</v>
      </c>
      <c r="D2" s="18" t="s">
        <v>6</v>
      </c>
      <c r="E2" s="18" t="s">
        <v>7</v>
      </c>
      <c r="F2" s="18" t="s">
        <v>32</v>
      </c>
      <c r="G2" s="18" t="s">
        <v>133</v>
      </c>
      <c r="H2" s="18" t="s">
        <v>60</v>
      </c>
      <c r="I2" s="18" t="s">
        <v>8</v>
      </c>
      <c r="J2" s="15"/>
      <c r="K2" s="19" t="s">
        <v>9</v>
      </c>
      <c r="L2" s="14"/>
    </row>
    <row r="3" spans="1:12" x14ac:dyDescent="0.2">
      <c r="A3" s="20"/>
      <c r="B3" s="21"/>
      <c r="C3" s="21"/>
      <c r="D3" s="21"/>
      <c r="E3" s="21"/>
      <c r="F3" s="21"/>
      <c r="G3" s="21"/>
      <c r="H3" s="21"/>
      <c r="I3" s="22">
        <v>0</v>
      </c>
      <c r="J3" s="15"/>
      <c r="K3" s="14"/>
      <c r="L3" s="14"/>
    </row>
    <row r="4" spans="1:12" x14ac:dyDescent="0.2">
      <c r="A4" s="20"/>
      <c r="B4" s="21"/>
      <c r="C4" s="21"/>
      <c r="D4" s="21"/>
      <c r="E4" s="21"/>
      <c r="F4" s="21"/>
      <c r="G4" s="21"/>
      <c r="H4" s="21"/>
      <c r="I4" s="22">
        <v>0</v>
      </c>
      <c r="J4" s="15"/>
      <c r="L4" s="14"/>
    </row>
    <row r="5" spans="1:12" x14ac:dyDescent="0.2">
      <c r="A5" s="20"/>
      <c r="B5" s="21"/>
      <c r="C5" s="21"/>
      <c r="D5" s="21"/>
      <c r="E5" s="21"/>
      <c r="F5" s="21"/>
      <c r="G5" s="21"/>
      <c r="H5" s="21"/>
      <c r="I5" s="22">
        <v>0</v>
      </c>
      <c r="J5" s="15"/>
      <c r="K5" t="s">
        <v>11</v>
      </c>
    </row>
    <row r="6" spans="1:12" x14ac:dyDescent="0.2">
      <c r="A6" s="20"/>
      <c r="B6" s="21"/>
      <c r="C6" s="21"/>
      <c r="D6" s="21"/>
      <c r="E6" s="21"/>
      <c r="F6" s="21"/>
      <c r="G6" s="21"/>
      <c r="H6" s="21"/>
      <c r="I6" s="22">
        <v>0</v>
      </c>
      <c r="J6" s="15"/>
      <c r="K6" t="s">
        <v>12</v>
      </c>
    </row>
    <row r="7" spans="1:12" x14ac:dyDescent="0.2">
      <c r="A7" s="20"/>
      <c r="B7" s="21"/>
      <c r="C7" s="21"/>
      <c r="D7" s="21"/>
      <c r="E7" s="21"/>
      <c r="F7" s="21"/>
      <c r="G7" s="21"/>
      <c r="H7" s="21"/>
      <c r="I7" s="22">
        <v>0</v>
      </c>
      <c r="J7" s="15"/>
      <c r="K7" t="s">
        <v>29</v>
      </c>
    </row>
    <row r="8" spans="1:12" x14ac:dyDescent="0.2">
      <c r="A8" s="20"/>
      <c r="B8" s="21"/>
      <c r="C8" s="21"/>
      <c r="D8" s="21"/>
      <c r="E8" s="21"/>
      <c r="F8" s="21"/>
      <c r="G8" s="21"/>
      <c r="H8" s="21"/>
      <c r="I8" s="22">
        <v>0</v>
      </c>
      <c r="J8" s="15"/>
      <c r="K8" t="s">
        <v>30</v>
      </c>
    </row>
    <row r="9" spans="1:12" x14ac:dyDescent="0.2">
      <c r="A9" s="20"/>
      <c r="B9" s="21"/>
      <c r="C9" s="21"/>
      <c r="D9" s="21"/>
      <c r="E9" s="21"/>
      <c r="F9" s="21"/>
      <c r="G9" s="21"/>
      <c r="H9" s="21"/>
      <c r="I9" s="22">
        <v>0</v>
      </c>
      <c r="J9" s="15"/>
      <c r="K9" t="s">
        <v>137</v>
      </c>
    </row>
    <row r="10" spans="1:12" x14ac:dyDescent="0.2">
      <c r="A10" s="20"/>
      <c r="B10" s="21"/>
      <c r="C10" s="21"/>
      <c r="D10" s="21"/>
      <c r="E10" s="21"/>
      <c r="F10" s="21"/>
      <c r="G10" s="21"/>
      <c r="H10" s="21"/>
      <c r="I10" s="22">
        <v>0</v>
      </c>
      <c r="J10" s="15"/>
      <c r="K10" t="s">
        <v>61</v>
      </c>
    </row>
    <row r="11" spans="1:12" x14ac:dyDescent="0.2">
      <c r="A11" s="20"/>
      <c r="B11" s="21"/>
      <c r="C11" s="21"/>
      <c r="D11" s="21"/>
      <c r="E11" s="21"/>
      <c r="F11" s="21"/>
      <c r="G11" s="21"/>
      <c r="H11" s="21"/>
      <c r="I11" s="22">
        <v>0</v>
      </c>
      <c r="J11" s="15"/>
      <c r="K11" t="s">
        <v>78</v>
      </c>
    </row>
    <row r="12" spans="1:12" x14ac:dyDescent="0.2">
      <c r="A12" s="20"/>
      <c r="B12" s="21"/>
      <c r="C12" s="21"/>
      <c r="D12" s="21"/>
      <c r="E12" s="21"/>
      <c r="F12" s="21"/>
      <c r="G12" s="21"/>
      <c r="H12" s="21"/>
      <c r="I12" s="22">
        <v>0</v>
      </c>
      <c r="J12" s="15"/>
      <c r="K12" t="s">
        <v>134</v>
      </c>
      <c r="L12" s="14"/>
    </row>
    <row r="13" spans="1:12" x14ac:dyDescent="0.2">
      <c r="A13" s="20"/>
      <c r="B13" s="21"/>
      <c r="C13" s="21"/>
      <c r="D13" s="21"/>
      <c r="E13" s="21"/>
      <c r="F13" s="21"/>
      <c r="G13" s="21"/>
      <c r="H13" s="21"/>
      <c r="I13" s="22">
        <v>0</v>
      </c>
      <c r="J13" s="15"/>
      <c r="K13" s="14"/>
      <c r="L13" s="14"/>
    </row>
    <row r="14" spans="1:12" x14ac:dyDescent="0.2">
      <c r="A14" s="20"/>
      <c r="B14" s="21"/>
      <c r="C14" s="21"/>
      <c r="D14" s="21"/>
      <c r="E14" s="21"/>
      <c r="F14" s="21"/>
      <c r="G14" s="21"/>
      <c r="H14" s="21"/>
      <c r="I14" s="22">
        <v>0</v>
      </c>
      <c r="J14" s="15"/>
      <c r="K14" s="14"/>
      <c r="L14" s="14"/>
    </row>
    <row r="15" spans="1:12" x14ac:dyDescent="0.2">
      <c r="A15" s="20"/>
      <c r="B15" s="21"/>
      <c r="C15" s="21"/>
      <c r="D15" s="21"/>
      <c r="E15" s="21"/>
      <c r="F15" s="21"/>
      <c r="G15" s="21"/>
      <c r="H15" s="21"/>
      <c r="I15" s="22">
        <v>0</v>
      </c>
      <c r="J15" s="15"/>
      <c r="K15" s="14"/>
      <c r="L15" s="14"/>
    </row>
    <row r="16" spans="1:12" x14ac:dyDescent="0.2">
      <c r="A16" s="20"/>
      <c r="B16" s="21"/>
      <c r="C16" s="21"/>
      <c r="D16" s="21"/>
      <c r="E16" s="21"/>
      <c r="F16" s="21"/>
      <c r="G16" s="21"/>
      <c r="H16" s="21"/>
      <c r="I16" s="22">
        <v>0</v>
      </c>
      <c r="J16" s="15"/>
      <c r="K16" s="14"/>
      <c r="L16" s="14"/>
    </row>
    <row r="17" spans="1:12" x14ac:dyDescent="0.2">
      <c r="A17" s="20"/>
      <c r="B17" s="21"/>
      <c r="C17" s="21"/>
      <c r="D17" s="21"/>
      <c r="E17" s="21"/>
      <c r="F17" s="21"/>
      <c r="G17" s="21"/>
      <c r="H17" s="21"/>
      <c r="I17" s="22">
        <v>0</v>
      </c>
      <c r="J17" s="15"/>
      <c r="K17" s="14"/>
      <c r="L17" s="14"/>
    </row>
    <row r="18" spans="1:12" x14ac:dyDescent="0.2">
      <c r="A18" s="20"/>
      <c r="B18" s="21"/>
      <c r="C18" s="21"/>
      <c r="D18" s="21"/>
      <c r="E18" s="21"/>
      <c r="F18" s="21"/>
      <c r="G18" s="21"/>
      <c r="H18" s="21"/>
      <c r="I18" s="22">
        <v>0</v>
      </c>
      <c r="J18" s="15"/>
      <c r="K18" s="14"/>
      <c r="L18" s="14"/>
    </row>
    <row r="19" spans="1:12" x14ac:dyDescent="0.2">
      <c r="A19" s="20"/>
      <c r="B19" s="21"/>
      <c r="C19" s="21"/>
      <c r="D19" s="21"/>
      <c r="E19" s="21"/>
      <c r="F19" s="21"/>
      <c r="G19" s="21"/>
      <c r="H19" s="21"/>
      <c r="I19" s="22">
        <v>0</v>
      </c>
      <c r="J19" s="15"/>
      <c r="K19" s="14"/>
      <c r="L19" s="14"/>
    </row>
    <row r="20" spans="1:12" x14ac:dyDescent="0.2">
      <c r="A20" s="20"/>
      <c r="B20" s="21"/>
      <c r="C20" s="21"/>
      <c r="D20" s="21"/>
      <c r="E20" s="21"/>
      <c r="F20" s="21"/>
      <c r="G20" s="21"/>
      <c r="H20" s="21"/>
      <c r="I20" s="22">
        <v>0</v>
      </c>
      <c r="J20" s="15"/>
      <c r="K20" s="14"/>
      <c r="L20" s="14"/>
    </row>
    <row r="21" spans="1:12" x14ac:dyDescent="0.2">
      <c r="A21" s="20"/>
      <c r="B21" s="21"/>
      <c r="C21" s="21"/>
      <c r="D21" s="21"/>
      <c r="E21" s="21"/>
      <c r="F21" s="21"/>
      <c r="G21" s="21"/>
      <c r="H21" s="21"/>
      <c r="I21" s="22">
        <v>0</v>
      </c>
      <c r="J21" s="15"/>
      <c r="K21" s="14"/>
      <c r="L21" s="14"/>
    </row>
    <row r="22" spans="1:12" x14ac:dyDescent="0.2">
      <c r="A22" s="20"/>
      <c r="B22" s="21"/>
      <c r="C22" s="21"/>
      <c r="D22" s="21"/>
      <c r="E22" s="21"/>
      <c r="F22" s="21"/>
      <c r="G22" s="21"/>
      <c r="H22" s="21"/>
      <c r="I22" s="22">
        <v>0</v>
      </c>
      <c r="J22" s="15"/>
      <c r="K22" s="14"/>
      <c r="L22" s="14"/>
    </row>
    <row r="23" spans="1:12" x14ac:dyDescent="0.2">
      <c r="A23" s="20"/>
      <c r="B23" s="21"/>
      <c r="C23" s="21"/>
      <c r="D23" s="21"/>
      <c r="E23" s="21"/>
      <c r="F23" s="21"/>
      <c r="G23" s="21"/>
      <c r="H23" s="21"/>
      <c r="I23" s="22">
        <v>0</v>
      </c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>
        <v>0</v>
      </c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>
        <v>0</v>
      </c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>
        <v>0</v>
      </c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>
        <v>0</v>
      </c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>
        <v>0</v>
      </c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>
        <v>0</v>
      </c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>
        <v>0</v>
      </c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>
        <v>5</v>
      </c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>
        <v>0</v>
      </c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>
        <v>0</v>
      </c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>
        <v>0</v>
      </c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>
        <v>0</v>
      </c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>
        <v>0</v>
      </c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>
        <v>0</v>
      </c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>
        <v>0</v>
      </c>
      <c r="J38" s="15"/>
      <c r="K38" s="14"/>
      <c r="L38" s="14"/>
    </row>
  </sheetData>
  <mergeCells count="1">
    <mergeCell ref="A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6F5A1-013A-490F-87F2-BF9176C86A03}">
  <dimension ref="A1:L42"/>
  <sheetViews>
    <sheetView workbookViewId="0">
      <selection activeCell="L17" sqref="L17"/>
    </sheetView>
  </sheetViews>
  <sheetFormatPr baseColWidth="10" defaultColWidth="9.1640625" defaultRowHeight="15" x14ac:dyDescent="0.2"/>
  <cols>
    <col min="1" max="2" width="22.6640625" customWidth="1"/>
    <col min="3" max="4" width="13.33203125" customWidth="1"/>
    <col min="5" max="5" width="11.5" style="6" customWidth="1"/>
    <col min="6" max="8" width="11.5" customWidth="1"/>
    <col min="9" max="9" width="9.6640625" customWidth="1"/>
    <col min="10" max="10" width="11.5" customWidth="1"/>
    <col min="12" max="12" width="22" customWidth="1"/>
  </cols>
  <sheetData>
    <row r="1" spans="1:12" x14ac:dyDescent="0.2">
      <c r="A1" s="91">
        <v>45227</v>
      </c>
      <c r="B1" s="92"/>
      <c r="C1" s="92"/>
      <c r="D1" s="92"/>
      <c r="E1" s="92"/>
      <c r="F1" s="92"/>
      <c r="G1" s="92"/>
      <c r="H1" s="92"/>
      <c r="I1" s="92"/>
      <c r="J1" s="93"/>
      <c r="L1" s="10"/>
    </row>
    <row r="2" spans="1:12" ht="32" x14ac:dyDescent="0.2">
      <c r="A2" s="11" t="s">
        <v>4</v>
      </c>
      <c r="B2" s="11" t="s">
        <v>36</v>
      </c>
      <c r="C2" s="11" t="s">
        <v>5</v>
      </c>
      <c r="D2" s="11" t="s">
        <v>81</v>
      </c>
      <c r="E2" s="11" t="s">
        <v>6</v>
      </c>
      <c r="F2" s="11" t="s">
        <v>7</v>
      </c>
      <c r="G2" s="11" t="s">
        <v>34</v>
      </c>
      <c r="H2" s="11" t="s">
        <v>133</v>
      </c>
      <c r="I2" s="11" t="s">
        <v>60</v>
      </c>
      <c r="J2" s="9" t="s">
        <v>8</v>
      </c>
      <c r="L2" s="3" t="s">
        <v>9</v>
      </c>
    </row>
    <row r="3" spans="1:12" x14ac:dyDescent="0.2">
      <c r="A3" s="1"/>
      <c r="B3" s="1"/>
      <c r="C3" s="2"/>
      <c r="D3" s="2"/>
      <c r="E3" s="1"/>
      <c r="F3" s="1"/>
      <c r="G3" s="1"/>
      <c r="H3" s="1"/>
      <c r="I3" s="1"/>
      <c r="J3" s="2">
        <f t="shared" ref="J3:J42" si="0">SUM(C3:G3)</f>
        <v>0</v>
      </c>
      <c r="L3" t="s">
        <v>10</v>
      </c>
    </row>
    <row r="4" spans="1:12" x14ac:dyDescent="0.2">
      <c r="A4" s="1"/>
      <c r="B4" s="1"/>
      <c r="C4" s="2"/>
      <c r="D4" s="2"/>
      <c r="E4" s="1"/>
      <c r="F4" s="1"/>
      <c r="G4" s="1"/>
      <c r="H4" s="1"/>
      <c r="I4" s="1"/>
      <c r="J4" s="2">
        <f t="shared" si="0"/>
        <v>0</v>
      </c>
      <c r="L4" t="s">
        <v>11</v>
      </c>
    </row>
    <row r="5" spans="1:12" x14ac:dyDescent="0.2">
      <c r="A5" s="1"/>
      <c r="B5" s="1"/>
      <c r="C5" s="2"/>
      <c r="D5" s="2"/>
      <c r="E5" s="1"/>
      <c r="F5" s="1"/>
      <c r="G5" s="1"/>
      <c r="H5" s="1"/>
      <c r="I5" s="1"/>
      <c r="J5" s="2">
        <f t="shared" si="0"/>
        <v>0</v>
      </c>
      <c r="L5" t="s">
        <v>12</v>
      </c>
    </row>
    <row r="6" spans="1:12" x14ac:dyDescent="0.2">
      <c r="A6" s="1"/>
      <c r="B6" s="1"/>
      <c r="C6" s="2"/>
      <c r="D6" s="2"/>
      <c r="E6" s="1"/>
      <c r="F6" s="1"/>
      <c r="G6" s="1"/>
      <c r="H6" s="1"/>
      <c r="I6" s="1"/>
      <c r="J6" s="2">
        <f t="shared" si="0"/>
        <v>0</v>
      </c>
      <c r="L6" t="s">
        <v>29</v>
      </c>
    </row>
    <row r="7" spans="1:12" x14ac:dyDescent="0.2">
      <c r="A7" s="1"/>
      <c r="B7" s="1"/>
      <c r="C7" s="2"/>
      <c r="D7" s="2"/>
      <c r="E7" s="1"/>
      <c r="F7" s="1"/>
      <c r="G7" s="1"/>
      <c r="H7" s="1"/>
      <c r="I7" s="1"/>
      <c r="J7" s="2">
        <f t="shared" si="0"/>
        <v>0</v>
      </c>
      <c r="L7" t="s">
        <v>30</v>
      </c>
    </row>
    <row r="8" spans="1:12" x14ac:dyDescent="0.2">
      <c r="A8" s="1"/>
      <c r="B8" s="1"/>
      <c r="C8" s="2"/>
      <c r="D8" s="2"/>
      <c r="E8" s="1"/>
      <c r="F8" s="1"/>
      <c r="G8" s="1"/>
      <c r="H8" s="1"/>
      <c r="I8" s="1"/>
      <c r="J8" s="2">
        <f t="shared" si="0"/>
        <v>0</v>
      </c>
      <c r="L8" t="s">
        <v>138</v>
      </c>
    </row>
    <row r="9" spans="1:12" x14ac:dyDescent="0.2">
      <c r="A9" s="1"/>
      <c r="B9" s="1"/>
      <c r="C9" s="2"/>
      <c r="D9" s="2"/>
      <c r="E9" s="1"/>
      <c r="F9" s="1"/>
      <c r="G9" s="1"/>
      <c r="H9" s="1"/>
      <c r="I9" s="1"/>
      <c r="J9" s="2">
        <f t="shared" si="0"/>
        <v>0</v>
      </c>
      <c r="L9" t="s">
        <v>61</v>
      </c>
    </row>
    <row r="10" spans="1:12" x14ac:dyDescent="0.2">
      <c r="A10" s="1"/>
      <c r="B10" s="1"/>
      <c r="C10" s="2"/>
      <c r="D10" s="2"/>
      <c r="E10" s="1"/>
      <c r="F10" s="1"/>
      <c r="G10" s="1"/>
      <c r="H10" s="1"/>
      <c r="I10" s="1"/>
      <c r="J10" s="2">
        <f t="shared" si="0"/>
        <v>0</v>
      </c>
      <c r="L10" t="s">
        <v>78</v>
      </c>
    </row>
    <row r="11" spans="1:12" x14ac:dyDescent="0.2">
      <c r="A11" s="1"/>
      <c r="B11" s="1"/>
      <c r="C11" s="2"/>
      <c r="D11" s="2"/>
      <c r="E11" s="1"/>
      <c r="F11" s="1"/>
      <c r="G11" s="1"/>
      <c r="H11" s="1"/>
      <c r="I11" s="1"/>
      <c r="J11" s="2">
        <f t="shared" si="0"/>
        <v>0</v>
      </c>
      <c r="L11" t="s">
        <v>134</v>
      </c>
    </row>
    <row r="12" spans="1:12" x14ac:dyDescent="0.2">
      <c r="A12" s="1"/>
      <c r="B12" s="1"/>
      <c r="C12" s="2"/>
      <c r="D12" s="2"/>
      <c r="E12" s="1"/>
      <c r="F12" s="1"/>
      <c r="G12" s="1"/>
      <c r="H12" s="1"/>
      <c r="I12" s="1"/>
      <c r="J12" s="2">
        <f t="shared" si="0"/>
        <v>0</v>
      </c>
    </row>
    <row r="13" spans="1:12" x14ac:dyDescent="0.2">
      <c r="A13" s="1"/>
      <c r="B13" s="1"/>
      <c r="C13" s="2"/>
      <c r="D13" s="2"/>
      <c r="E13" s="1"/>
      <c r="F13" s="1"/>
      <c r="G13" s="1"/>
      <c r="H13" s="1"/>
      <c r="I13" s="1"/>
      <c r="J13" s="2">
        <f t="shared" si="0"/>
        <v>0</v>
      </c>
    </row>
    <row r="14" spans="1:12" x14ac:dyDescent="0.2">
      <c r="A14" s="1"/>
      <c r="B14" s="1"/>
      <c r="C14" s="2"/>
      <c r="D14" s="2"/>
      <c r="E14" s="1"/>
      <c r="F14" s="1"/>
      <c r="G14" s="1"/>
      <c r="H14" s="1"/>
      <c r="I14" s="1"/>
      <c r="J14" s="2">
        <f t="shared" si="0"/>
        <v>0</v>
      </c>
    </row>
    <row r="15" spans="1:12" x14ac:dyDescent="0.2">
      <c r="A15" s="1"/>
      <c r="B15" s="1"/>
      <c r="C15" s="2"/>
      <c r="D15" s="2"/>
      <c r="E15" s="1"/>
      <c r="F15" s="1"/>
      <c r="G15" s="1"/>
      <c r="H15" s="1"/>
      <c r="I15" s="1"/>
      <c r="J15" s="2">
        <f t="shared" si="0"/>
        <v>0</v>
      </c>
    </row>
    <row r="16" spans="1:12" x14ac:dyDescent="0.2">
      <c r="A16" s="1"/>
      <c r="B16" s="1"/>
      <c r="C16" s="2"/>
      <c r="D16" s="2"/>
      <c r="E16" s="1"/>
      <c r="F16" s="1"/>
      <c r="G16" s="1"/>
      <c r="H16" s="1"/>
      <c r="I16" s="1"/>
      <c r="J16" s="2">
        <f t="shared" si="0"/>
        <v>0</v>
      </c>
    </row>
    <row r="17" spans="1:10" x14ac:dyDescent="0.2">
      <c r="A17" s="1"/>
      <c r="B17" s="1"/>
      <c r="C17" s="2"/>
      <c r="D17" s="2"/>
      <c r="E17" s="1"/>
      <c r="F17" s="1"/>
      <c r="G17" s="1"/>
      <c r="H17" s="1"/>
      <c r="I17" s="1"/>
      <c r="J17" s="2">
        <f t="shared" si="0"/>
        <v>0</v>
      </c>
    </row>
    <row r="18" spans="1:10" x14ac:dyDescent="0.2">
      <c r="A18" s="1"/>
      <c r="B18" s="1"/>
      <c r="C18" s="2"/>
      <c r="D18" s="2"/>
      <c r="E18" s="1"/>
      <c r="F18" s="1"/>
      <c r="G18" s="1"/>
      <c r="H18" s="1"/>
      <c r="I18" s="1"/>
      <c r="J18" s="2">
        <f t="shared" si="0"/>
        <v>0</v>
      </c>
    </row>
    <row r="19" spans="1:10" x14ac:dyDescent="0.2">
      <c r="A19" s="1"/>
      <c r="B19" s="1"/>
      <c r="C19" s="2"/>
      <c r="D19" s="2"/>
      <c r="E19" s="1"/>
      <c r="F19" s="1"/>
      <c r="G19" s="1"/>
      <c r="H19" s="1"/>
      <c r="I19" s="1"/>
      <c r="J19" s="2">
        <f t="shared" si="0"/>
        <v>0</v>
      </c>
    </row>
    <row r="20" spans="1:10" x14ac:dyDescent="0.2">
      <c r="A20" s="1"/>
      <c r="B20" s="1"/>
      <c r="C20" s="2"/>
      <c r="D20" s="2"/>
      <c r="E20" s="1"/>
      <c r="F20" s="1"/>
      <c r="G20" s="1"/>
      <c r="H20" s="1"/>
      <c r="I20" s="1"/>
      <c r="J20" s="2">
        <f t="shared" si="0"/>
        <v>0</v>
      </c>
    </row>
    <row r="21" spans="1:10" x14ac:dyDescent="0.2">
      <c r="A21" s="1"/>
      <c r="B21" s="1"/>
      <c r="C21" s="2"/>
      <c r="D21" s="2"/>
      <c r="E21" s="1"/>
      <c r="F21" s="1"/>
      <c r="G21" s="1"/>
      <c r="H21" s="1"/>
      <c r="I21" s="1"/>
      <c r="J21" s="2">
        <f t="shared" si="0"/>
        <v>0</v>
      </c>
    </row>
    <row r="22" spans="1:10" x14ac:dyDescent="0.2">
      <c r="A22" s="1"/>
      <c r="B22" s="1"/>
      <c r="C22" s="2"/>
      <c r="D22" s="2"/>
      <c r="E22" s="1"/>
      <c r="F22" s="1"/>
      <c r="G22" s="1"/>
      <c r="H22" s="1"/>
      <c r="I22" s="1"/>
      <c r="J22" s="2">
        <f t="shared" si="0"/>
        <v>0</v>
      </c>
    </row>
    <row r="23" spans="1:10" x14ac:dyDescent="0.2">
      <c r="A23" s="1"/>
      <c r="B23" s="1"/>
      <c r="C23" s="2"/>
      <c r="D23" s="2"/>
      <c r="E23" s="1"/>
      <c r="F23" s="1"/>
      <c r="G23" s="1"/>
      <c r="H23" s="1"/>
      <c r="I23" s="1"/>
      <c r="J23" s="2">
        <f t="shared" si="0"/>
        <v>0</v>
      </c>
    </row>
    <row r="24" spans="1:10" x14ac:dyDescent="0.2">
      <c r="A24" s="1"/>
      <c r="B24" s="1"/>
      <c r="C24" s="2"/>
      <c r="D24" s="2"/>
      <c r="E24" s="1"/>
      <c r="F24" s="1"/>
      <c r="G24" s="1"/>
      <c r="H24" s="1"/>
      <c r="I24" s="1"/>
      <c r="J24" s="2">
        <f t="shared" si="0"/>
        <v>0</v>
      </c>
    </row>
    <row r="25" spans="1:10" x14ac:dyDescent="0.2">
      <c r="A25" s="1"/>
      <c r="B25" s="1"/>
      <c r="C25" s="2"/>
      <c r="D25" s="2"/>
      <c r="E25" s="1"/>
      <c r="F25" s="1"/>
      <c r="G25" s="1"/>
      <c r="H25" s="1"/>
      <c r="I25" s="1"/>
      <c r="J25" s="2">
        <f t="shared" si="0"/>
        <v>0</v>
      </c>
    </row>
    <row r="26" spans="1:10" x14ac:dyDescent="0.2">
      <c r="A26" s="1"/>
      <c r="B26" s="1"/>
      <c r="C26" s="2"/>
      <c r="D26" s="2"/>
      <c r="E26" s="1"/>
      <c r="F26" s="1"/>
      <c r="G26" s="1"/>
      <c r="H26" s="1"/>
      <c r="I26" s="1"/>
      <c r="J26" s="2">
        <f t="shared" si="0"/>
        <v>0</v>
      </c>
    </row>
    <row r="27" spans="1:10" x14ac:dyDescent="0.2">
      <c r="A27" s="1"/>
      <c r="B27" s="1"/>
      <c r="C27" s="2"/>
      <c r="D27" s="2"/>
      <c r="E27" s="1"/>
      <c r="F27" s="1"/>
      <c r="G27" s="1"/>
      <c r="H27" s="1"/>
      <c r="I27" s="1"/>
      <c r="J27" s="2">
        <f t="shared" si="0"/>
        <v>0</v>
      </c>
    </row>
    <row r="28" spans="1:10" x14ac:dyDescent="0.2">
      <c r="A28" s="1"/>
      <c r="B28" s="1"/>
      <c r="C28" s="2"/>
      <c r="D28" s="2"/>
      <c r="E28" s="1"/>
      <c r="F28" s="1"/>
      <c r="G28" s="1"/>
      <c r="H28" s="1"/>
      <c r="I28" s="1"/>
      <c r="J28" s="2">
        <f t="shared" si="0"/>
        <v>0</v>
      </c>
    </row>
    <row r="29" spans="1:10" x14ac:dyDescent="0.2">
      <c r="A29" s="1"/>
      <c r="B29" s="1"/>
      <c r="C29" s="2"/>
      <c r="D29" s="2"/>
      <c r="E29" s="1"/>
      <c r="F29" s="1"/>
      <c r="G29" s="1"/>
      <c r="H29" s="1"/>
      <c r="I29" s="1"/>
      <c r="J29" s="2">
        <f t="shared" si="0"/>
        <v>0</v>
      </c>
    </row>
    <row r="30" spans="1:10" x14ac:dyDescent="0.2">
      <c r="A30" s="1"/>
      <c r="B30" s="1"/>
      <c r="C30" s="2"/>
      <c r="D30" s="2"/>
      <c r="E30" s="1"/>
      <c r="F30" s="1"/>
      <c r="G30" s="1"/>
      <c r="H30" s="1"/>
      <c r="I30" s="1"/>
      <c r="J30" s="2">
        <f t="shared" si="0"/>
        <v>0</v>
      </c>
    </row>
    <row r="31" spans="1:10" x14ac:dyDescent="0.2">
      <c r="A31" s="1"/>
      <c r="B31" s="1"/>
      <c r="C31" s="2"/>
      <c r="D31" s="2"/>
      <c r="E31" s="1"/>
      <c r="F31" s="1"/>
      <c r="G31" s="1"/>
      <c r="H31" s="1"/>
      <c r="I31" s="1"/>
      <c r="J31" s="2">
        <f t="shared" si="0"/>
        <v>0</v>
      </c>
    </row>
    <row r="32" spans="1:10" x14ac:dyDescent="0.2">
      <c r="A32" s="1"/>
      <c r="B32" s="1"/>
      <c r="C32" s="2"/>
      <c r="D32" s="2"/>
      <c r="E32" s="1"/>
      <c r="F32" s="1"/>
      <c r="G32" s="1"/>
      <c r="H32" s="1"/>
      <c r="I32" s="1"/>
      <c r="J32" s="2">
        <f t="shared" si="0"/>
        <v>0</v>
      </c>
    </row>
    <row r="33" spans="1:10" x14ac:dyDescent="0.2">
      <c r="A33" s="1"/>
      <c r="B33" s="1"/>
      <c r="C33" s="2"/>
      <c r="D33" s="2"/>
      <c r="E33" s="1"/>
      <c r="F33" s="1"/>
      <c r="G33" s="1"/>
      <c r="H33" s="1"/>
      <c r="I33" s="1"/>
      <c r="J33" s="2">
        <f t="shared" si="0"/>
        <v>0</v>
      </c>
    </row>
    <row r="34" spans="1:10" x14ac:dyDescent="0.2">
      <c r="A34" s="1"/>
      <c r="B34" s="1"/>
      <c r="C34" s="2"/>
      <c r="D34" s="2"/>
      <c r="E34" s="1"/>
      <c r="F34" s="1"/>
      <c r="G34" s="1"/>
      <c r="H34" s="1"/>
      <c r="I34" s="1"/>
      <c r="J34" s="2">
        <f t="shared" si="0"/>
        <v>0</v>
      </c>
    </row>
    <row r="35" spans="1:10" x14ac:dyDescent="0.2">
      <c r="A35" s="1"/>
      <c r="B35" s="1"/>
      <c r="C35" s="2"/>
      <c r="D35" s="2"/>
      <c r="E35" s="1"/>
      <c r="F35" s="1"/>
      <c r="G35" s="1"/>
      <c r="H35" s="1"/>
      <c r="I35" s="1"/>
      <c r="J35" s="2">
        <f t="shared" si="0"/>
        <v>0</v>
      </c>
    </row>
    <row r="36" spans="1:10" x14ac:dyDescent="0.2">
      <c r="A36" s="1"/>
      <c r="B36" s="1"/>
      <c r="C36" s="2"/>
      <c r="D36" s="2"/>
      <c r="E36" s="1"/>
      <c r="F36" s="1"/>
      <c r="G36" s="1"/>
      <c r="H36" s="1"/>
      <c r="I36" s="1"/>
      <c r="J36" s="2">
        <f t="shared" si="0"/>
        <v>0</v>
      </c>
    </row>
    <row r="37" spans="1:10" x14ac:dyDescent="0.2">
      <c r="A37" s="1"/>
      <c r="B37" s="1"/>
      <c r="C37" s="2"/>
      <c r="D37" s="2"/>
      <c r="E37" s="1"/>
      <c r="F37" s="1"/>
      <c r="G37" s="1"/>
      <c r="H37" s="1"/>
      <c r="I37" s="1"/>
      <c r="J37" s="2">
        <f t="shared" si="0"/>
        <v>0</v>
      </c>
    </row>
    <row r="38" spans="1:10" x14ac:dyDescent="0.2">
      <c r="A38" s="1"/>
      <c r="B38" s="1"/>
      <c r="C38" s="2"/>
      <c r="D38" s="2"/>
      <c r="E38" s="1"/>
      <c r="F38" s="1"/>
      <c r="G38" s="1"/>
      <c r="H38" s="1"/>
      <c r="I38" s="1"/>
      <c r="J38" s="2">
        <f t="shared" si="0"/>
        <v>0</v>
      </c>
    </row>
    <row r="39" spans="1:10" x14ac:dyDescent="0.2">
      <c r="A39" s="1"/>
      <c r="B39" s="1"/>
      <c r="C39" s="2"/>
      <c r="D39" s="2"/>
      <c r="E39" s="1"/>
      <c r="F39" s="1"/>
      <c r="G39" s="1"/>
      <c r="H39" s="1"/>
      <c r="I39" s="1"/>
      <c r="J39" s="2">
        <f t="shared" si="0"/>
        <v>0</v>
      </c>
    </row>
    <row r="40" spans="1:10" x14ac:dyDescent="0.2">
      <c r="A40" s="1"/>
      <c r="B40" s="1"/>
      <c r="C40" s="2"/>
      <c r="D40" s="2"/>
      <c r="E40" s="1"/>
      <c r="F40" s="1"/>
      <c r="G40" s="1"/>
      <c r="H40" s="1"/>
      <c r="I40" s="1"/>
      <c r="J40" s="2">
        <f t="shared" si="0"/>
        <v>0</v>
      </c>
    </row>
    <row r="41" spans="1:10" x14ac:dyDescent="0.2">
      <c r="A41" s="1"/>
      <c r="B41" s="1"/>
      <c r="C41" s="2"/>
      <c r="D41" s="2"/>
      <c r="E41" s="1"/>
      <c r="F41" s="1"/>
      <c r="G41" s="1"/>
      <c r="H41" s="1"/>
      <c r="I41" s="1"/>
      <c r="J41" s="2">
        <f t="shared" si="0"/>
        <v>0</v>
      </c>
    </row>
    <row r="42" spans="1:10" x14ac:dyDescent="0.2">
      <c r="A42" s="1"/>
      <c r="B42" s="1"/>
      <c r="C42" s="2"/>
      <c r="D42" s="2"/>
      <c r="E42" s="1"/>
      <c r="F42" s="1"/>
      <c r="G42" s="1"/>
      <c r="H42" s="1"/>
      <c r="I42" s="1"/>
      <c r="J42" s="2">
        <f t="shared" si="0"/>
        <v>0</v>
      </c>
    </row>
  </sheetData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46CFC5-6A76-4AA0-B253-12B9E8293B7F}">
  <dimension ref="A1:P84"/>
  <sheetViews>
    <sheetView workbookViewId="0">
      <selection activeCell="C3" sqref="C3"/>
    </sheetView>
  </sheetViews>
  <sheetFormatPr baseColWidth="10" defaultColWidth="8.83203125" defaultRowHeight="15" x14ac:dyDescent="0.2"/>
  <cols>
    <col min="1" max="1" width="28.1640625" customWidth="1"/>
    <col min="2" max="4" width="8.6640625" customWidth="1"/>
    <col min="5" max="14" width="9.1640625" customWidth="1"/>
    <col min="15" max="15" width="9.1640625" style="6" customWidth="1"/>
    <col min="16" max="17" width="9.1640625" customWidth="1"/>
    <col min="18" max="18" width="27.83203125" customWidth="1"/>
  </cols>
  <sheetData>
    <row r="1" spans="1:16" x14ac:dyDescent="0.2">
      <c r="B1" t="s">
        <v>13</v>
      </c>
      <c r="C1" t="s">
        <v>14</v>
      </c>
      <c r="D1" t="s">
        <v>15</v>
      </c>
      <c r="E1" t="s">
        <v>16</v>
      </c>
      <c r="F1" t="s">
        <v>17</v>
      </c>
      <c r="G1" t="s">
        <v>18</v>
      </c>
      <c r="H1" t="s">
        <v>19</v>
      </c>
      <c r="I1" t="s">
        <v>20</v>
      </c>
      <c r="J1" t="s">
        <v>21</v>
      </c>
      <c r="K1" t="s">
        <v>22</v>
      </c>
      <c r="L1" t="s">
        <v>23</v>
      </c>
      <c r="M1" t="s">
        <v>24</v>
      </c>
      <c r="N1" t="s">
        <v>25</v>
      </c>
      <c r="P1" t="s">
        <v>26</v>
      </c>
    </row>
    <row r="2" spans="1:16" x14ac:dyDescent="0.2">
      <c r="A2" s="1"/>
      <c r="B2" t="e">
        <f>VLOOKUP(A:A,'15th July'!A$3:$H$41,6,FALSE)</f>
        <v>#N/A</v>
      </c>
      <c r="C2" t="e">
        <f>VLOOKUP(A:A,'29th July'!A$1:$J$38,6,FALSE)</f>
        <v>#N/A</v>
      </c>
      <c r="D2" t="e">
        <f>VLOOKUP(A:A,'12th August'!A$1:$L$34,6,FALSE)</f>
        <v>#N/A</v>
      </c>
      <c r="E2" t="e">
        <f>VLOOKUP(A:A,'26th August'!A$1:$J$34,6,FALSE)</f>
        <v>#N/A</v>
      </c>
      <c r="F2" t="e">
        <f>VLOOKUP(A:A,'9th Sept'!A$1:$L$34,6,FALSE)</f>
        <v>#N/A</v>
      </c>
      <c r="G2" t="e">
        <f>VLOOKUP(A:A,'23rd Sept'!A$1:$K$42,6,FALSE)</f>
        <v>#N/A</v>
      </c>
      <c r="O2" s="6" t="e">
        <f t="shared" ref="O2:O33" si="0">SUM(B2:N2)</f>
        <v>#N/A</v>
      </c>
      <c r="P2">
        <f t="shared" ref="P2:P33" si="1">COUNT(B2:N2)</f>
        <v>0</v>
      </c>
    </row>
    <row r="3" spans="1:16" x14ac:dyDescent="0.2">
      <c r="A3" s="1"/>
      <c r="B3" t="e">
        <f>VLOOKUP(A:A,'15th July'!A$3:$H$41,6,FALSE)</f>
        <v>#N/A</v>
      </c>
      <c r="C3" t="e">
        <f>VLOOKUP(A:A,'29th July'!A$1:$J$38,6,FALSE)</f>
        <v>#N/A</v>
      </c>
      <c r="D3" t="e">
        <f>VLOOKUP(A:A,'12th August'!A$1:$L$34,6,FALSE)</f>
        <v>#N/A</v>
      </c>
      <c r="E3" t="e">
        <f>VLOOKUP(A:A,'26th August'!A$1:$J$34,6,FALSE)</f>
        <v>#N/A</v>
      </c>
      <c r="F3" t="e">
        <f>VLOOKUP(A:A,'9th Sept'!A$1:$L$34,6,FALSE)</f>
        <v>#N/A</v>
      </c>
      <c r="G3" t="e">
        <f>VLOOKUP(A:A,'23rd Sept'!A$1:$K$42,6,FALSE)</f>
        <v>#N/A</v>
      </c>
      <c r="O3" s="6" t="e">
        <f t="shared" si="0"/>
        <v>#N/A</v>
      </c>
      <c r="P3">
        <f t="shared" si="1"/>
        <v>0</v>
      </c>
    </row>
    <row r="4" spans="1:16" x14ac:dyDescent="0.2">
      <c r="A4" s="1"/>
      <c r="B4" t="e">
        <f>VLOOKUP(A:A,'15th July'!A$3:$H$41,6,FALSE)</f>
        <v>#N/A</v>
      </c>
      <c r="C4" t="e">
        <f>VLOOKUP(A:A,'29th July'!A$1:$J$38,6,FALSE)</f>
        <v>#N/A</v>
      </c>
      <c r="D4" t="e">
        <f>VLOOKUP(A:A,'12th August'!A$1:$L$34,6,FALSE)</f>
        <v>#N/A</v>
      </c>
      <c r="E4" t="e">
        <f>VLOOKUP(A:A,'26th August'!A$1:$J$34,6,FALSE)</f>
        <v>#N/A</v>
      </c>
      <c r="F4" t="e">
        <f>VLOOKUP(A:A,'9th Sept'!A$1:$L$34,6,FALSE)</f>
        <v>#N/A</v>
      </c>
      <c r="G4" t="e">
        <f>VLOOKUP(A:A,'23rd Sept'!A$1:$K$42,6,FALSE)</f>
        <v>#N/A</v>
      </c>
      <c r="O4" s="6" t="e">
        <f t="shared" si="0"/>
        <v>#N/A</v>
      </c>
      <c r="P4">
        <f t="shared" si="1"/>
        <v>0</v>
      </c>
    </row>
    <row r="5" spans="1:16" x14ac:dyDescent="0.2">
      <c r="A5" s="1"/>
      <c r="B5" t="e">
        <f>VLOOKUP(A:A,'15th July'!A$3:$H$41,6,FALSE)</f>
        <v>#N/A</v>
      </c>
      <c r="C5" t="e">
        <f>VLOOKUP(A:A,'29th July'!A$1:$J$38,6,FALSE)</f>
        <v>#N/A</v>
      </c>
      <c r="E5" t="e">
        <f>VLOOKUP(A:A,'26th August'!A$1:$J$34,6,FALSE)</f>
        <v>#N/A</v>
      </c>
      <c r="F5" t="e">
        <f>VLOOKUP(A:A,'9th Sept'!A$1:$L$34,6,FALSE)</f>
        <v>#N/A</v>
      </c>
      <c r="G5" t="e">
        <f>VLOOKUP(A:A,'23rd Sept'!A$1:$K$42,6,FALSE)</f>
        <v>#N/A</v>
      </c>
      <c r="O5" s="6" t="e">
        <f t="shared" si="0"/>
        <v>#N/A</v>
      </c>
      <c r="P5">
        <f t="shared" si="1"/>
        <v>0</v>
      </c>
    </row>
    <row r="6" spans="1:16" x14ac:dyDescent="0.2">
      <c r="A6" s="1"/>
      <c r="B6" t="e">
        <f>VLOOKUP(A:A,'15th July'!A$3:$H$41,6,FALSE)</f>
        <v>#N/A</v>
      </c>
      <c r="C6" t="e">
        <f>VLOOKUP(A:A,'29th July'!A$1:$J$38,6,FALSE)</f>
        <v>#N/A</v>
      </c>
      <c r="D6" t="e">
        <f>VLOOKUP(A:A,'12th August'!A$1:$L$34,6,FALSE)</f>
        <v>#N/A</v>
      </c>
      <c r="F6" t="e">
        <f>VLOOKUP(A:A,'9th Sept'!A$1:$L$34,6,FALSE)</f>
        <v>#N/A</v>
      </c>
      <c r="G6" t="e">
        <f>VLOOKUP(A:A,'23rd Sept'!A$1:$K$42,6,FALSE)</f>
        <v>#N/A</v>
      </c>
      <c r="O6" s="6" t="e">
        <f t="shared" si="0"/>
        <v>#N/A</v>
      </c>
      <c r="P6">
        <f t="shared" si="1"/>
        <v>0</v>
      </c>
    </row>
    <row r="7" spans="1:16" x14ac:dyDescent="0.2">
      <c r="A7" s="1"/>
      <c r="B7" t="e">
        <f>VLOOKUP(A:A,'15th July'!A$3:$H$41,6,FALSE)</f>
        <v>#N/A</v>
      </c>
      <c r="C7" t="e">
        <f>VLOOKUP(A:A,'29th July'!A$1:$J$38,6,FALSE)</f>
        <v>#N/A</v>
      </c>
      <c r="E7" t="e">
        <f>VLOOKUP(A:A,'26th August'!A$1:$J$34,6,FALSE)</f>
        <v>#N/A</v>
      </c>
      <c r="G7" t="e">
        <f>VLOOKUP(A:A,'23rd Sept'!A$1:$K$42,6,FALSE)</f>
        <v>#N/A</v>
      </c>
      <c r="O7" s="6" t="e">
        <f t="shared" si="0"/>
        <v>#N/A</v>
      </c>
      <c r="P7">
        <f t="shared" si="1"/>
        <v>0</v>
      </c>
    </row>
    <row r="8" spans="1:16" x14ac:dyDescent="0.2">
      <c r="A8" s="1"/>
      <c r="B8" t="e">
        <f>VLOOKUP(A:A,'15th July'!A$3:$H$41,6,FALSE)</f>
        <v>#N/A</v>
      </c>
      <c r="C8" t="e">
        <f>VLOOKUP(A:A,'29th July'!A$1:$J$38,6,FALSE)</f>
        <v>#N/A</v>
      </c>
      <c r="D8" t="e">
        <f>VLOOKUP(A:A,'12th August'!A$1:$L$34,6,FALSE)</f>
        <v>#N/A</v>
      </c>
      <c r="E8" t="e">
        <f>VLOOKUP(A:A,'26th August'!A$1:$J$34,6,FALSE)</f>
        <v>#N/A</v>
      </c>
      <c r="F8" t="e">
        <f>VLOOKUP(A:A,'9th Sept'!A$1:$L$34,6,FALSE)</f>
        <v>#N/A</v>
      </c>
      <c r="O8" s="6" t="e">
        <f t="shared" si="0"/>
        <v>#N/A</v>
      </c>
      <c r="P8">
        <f t="shared" si="1"/>
        <v>0</v>
      </c>
    </row>
    <row r="9" spans="1:16" x14ac:dyDescent="0.2">
      <c r="A9" s="1"/>
      <c r="B9" t="e">
        <f>VLOOKUP(A:A,'15th July'!A$3:$H$41,6,FALSE)</f>
        <v>#N/A</v>
      </c>
      <c r="D9" t="e">
        <f>VLOOKUP(A:A,'12th August'!A$1:$L$34,6,FALSE)</f>
        <v>#N/A</v>
      </c>
      <c r="E9" t="e">
        <f>VLOOKUP(A:A,'26th August'!A$1:$J$34,6,FALSE)</f>
        <v>#N/A</v>
      </c>
      <c r="F9" t="e">
        <f>VLOOKUP(A:A,'9th Sept'!A$1:$L$34,6,FALSE)</f>
        <v>#N/A</v>
      </c>
      <c r="O9" s="6" t="e">
        <f t="shared" si="0"/>
        <v>#N/A</v>
      </c>
      <c r="P9">
        <f t="shared" si="1"/>
        <v>0</v>
      </c>
    </row>
    <row r="10" spans="1:16" x14ac:dyDescent="0.2">
      <c r="A10" s="1"/>
      <c r="B10" t="e">
        <f>VLOOKUP(A:A,'15th July'!A$3:$H$41,6,FALSE)</f>
        <v>#N/A</v>
      </c>
      <c r="C10" t="e">
        <f>VLOOKUP(A:A,'29th July'!A$1:$J$38,6,FALSE)</f>
        <v>#N/A</v>
      </c>
      <c r="F10" t="e">
        <f>VLOOKUP(A:A,'9th Sept'!A$1:$L$34,6,FALSE)</f>
        <v>#N/A</v>
      </c>
      <c r="G10" t="e">
        <f>VLOOKUP(A:A,'23rd Sept'!A$1:$K$42,6,FALSE)</f>
        <v>#N/A</v>
      </c>
      <c r="O10" s="6" t="e">
        <f t="shared" si="0"/>
        <v>#N/A</v>
      </c>
      <c r="P10">
        <f t="shared" si="1"/>
        <v>0</v>
      </c>
    </row>
    <row r="11" spans="1:16" x14ac:dyDescent="0.2">
      <c r="A11" s="1"/>
      <c r="B11" t="e">
        <f>VLOOKUP(A:A,'15th July'!A$3:$H$41,6,FALSE)</f>
        <v>#N/A</v>
      </c>
      <c r="C11" t="e">
        <f>VLOOKUP(A:A,'29th July'!A$1:$J$38,6,FALSE)</f>
        <v>#N/A</v>
      </c>
      <c r="D11" t="e">
        <f>VLOOKUP(A:A,'12th August'!A$1:$L$34,6,FALSE)</f>
        <v>#N/A</v>
      </c>
      <c r="F11" t="e">
        <f>VLOOKUP(A:A,'9th Sept'!A$1:$L$34,6,FALSE)</f>
        <v>#N/A</v>
      </c>
      <c r="O11" s="6" t="e">
        <f t="shared" si="0"/>
        <v>#N/A</v>
      </c>
      <c r="P11">
        <f t="shared" si="1"/>
        <v>0</v>
      </c>
    </row>
    <row r="12" spans="1:16" x14ac:dyDescent="0.2">
      <c r="A12" s="1"/>
      <c r="B12" t="e">
        <f>VLOOKUP(A:A,'15th July'!A$3:$H$41,6,FALSE)</f>
        <v>#N/A</v>
      </c>
      <c r="C12" t="e">
        <f>VLOOKUP(A:A,'29th July'!A$1:$J$38,6,FALSE)</f>
        <v>#N/A</v>
      </c>
      <c r="D12" t="e">
        <f>VLOOKUP(A:A,'12th August'!A$1:$L$34,6,FALSE)</f>
        <v>#N/A</v>
      </c>
      <c r="O12" s="6" t="e">
        <f t="shared" si="0"/>
        <v>#N/A</v>
      </c>
      <c r="P12">
        <f t="shared" si="1"/>
        <v>0</v>
      </c>
    </row>
    <row r="13" spans="1:16" x14ac:dyDescent="0.2">
      <c r="A13" s="1"/>
      <c r="C13" t="e">
        <f>VLOOKUP(A:A,'29th July'!A$1:$J$38,6,FALSE)</f>
        <v>#N/A</v>
      </c>
      <c r="D13" t="e">
        <f>VLOOKUP(A:A,'12th August'!A$1:$L$34,6,FALSE)</f>
        <v>#N/A</v>
      </c>
      <c r="E13" t="e">
        <f>VLOOKUP(A:A,'26th August'!A$1:$J$34,6,FALSE)</f>
        <v>#N/A</v>
      </c>
      <c r="F13" t="e">
        <f>VLOOKUP(A:A,'9th Sept'!A$1:$L$34,6,FALSE)</f>
        <v>#N/A</v>
      </c>
      <c r="G13" t="e">
        <f>VLOOKUP(A:A,'23rd Sept'!A$1:$K$42,6,FALSE)</f>
        <v>#N/A</v>
      </c>
      <c r="O13" s="6" t="e">
        <f t="shared" si="0"/>
        <v>#N/A</v>
      </c>
      <c r="P13">
        <f t="shared" si="1"/>
        <v>0</v>
      </c>
    </row>
    <row r="14" spans="1:16" x14ac:dyDescent="0.2">
      <c r="B14" t="e">
        <f>VLOOKUP(A:A,'15th July'!A$3:$H$41,6,FALSE)</f>
        <v>#N/A</v>
      </c>
      <c r="C14" t="e">
        <f>VLOOKUP(A:A,'29th July'!A$1:$J$38,6,FALSE)</f>
        <v>#N/A</v>
      </c>
      <c r="E14" t="e">
        <f>VLOOKUP(A:A,'26th August'!A$1:$J$34,6,FALSE)</f>
        <v>#N/A</v>
      </c>
      <c r="G14" t="e">
        <f>VLOOKUP(A:A,'23rd Sept'!A$1:$K$42,6,FALSE)</f>
        <v>#N/A</v>
      </c>
      <c r="O14" s="6" t="e">
        <f t="shared" si="0"/>
        <v>#N/A</v>
      </c>
      <c r="P14">
        <f t="shared" si="1"/>
        <v>0</v>
      </c>
    </row>
    <row r="15" spans="1:16" x14ac:dyDescent="0.2">
      <c r="A15" s="1"/>
      <c r="B15" t="e">
        <f>VLOOKUP(A:A,'15th July'!A$3:$H$41,6,FALSE)</f>
        <v>#N/A</v>
      </c>
      <c r="C15" t="e">
        <f>VLOOKUP(A:A,'29th July'!A$1:$J$38,6,FALSE)</f>
        <v>#N/A</v>
      </c>
      <c r="G15" t="e">
        <f>VLOOKUP(A:A,'23rd Sept'!A$1:$K$42,6,FALSE)</f>
        <v>#N/A</v>
      </c>
      <c r="O15" s="6" t="e">
        <f t="shared" si="0"/>
        <v>#N/A</v>
      </c>
      <c r="P15">
        <f t="shared" si="1"/>
        <v>0</v>
      </c>
    </row>
    <row r="16" spans="1:16" x14ac:dyDescent="0.2">
      <c r="A16" s="1"/>
      <c r="C16" t="e">
        <f>VLOOKUP(A:A,'29th July'!A$1:$J$38,6,FALSE)</f>
        <v>#N/A</v>
      </c>
      <c r="D16" t="e">
        <f>VLOOKUP(A:A,'12th August'!A$1:$L$34,6,FALSE)</f>
        <v>#N/A</v>
      </c>
      <c r="F16" t="e">
        <f>VLOOKUP(A:A,'9th Sept'!A$1:$L$34,6,FALSE)</f>
        <v>#N/A</v>
      </c>
      <c r="O16" s="6" t="e">
        <f t="shared" si="0"/>
        <v>#N/A</v>
      </c>
      <c r="P16">
        <f t="shared" si="1"/>
        <v>0</v>
      </c>
    </row>
    <row r="17" spans="1:16" x14ac:dyDescent="0.2">
      <c r="A17" s="1"/>
      <c r="B17" t="e">
        <f>VLOOKUP(A:A,'15th July'!A$3:$H$41,6,FALSE)</f>
        <v>#N/A</v>
      </c>
      <c r="D17" t="e">
        <f>VLOOKUP(A:A,'12th August'!A$1:$L$34,6,FALSE)</f>
        <v>#N/A</v>
      </c>
      <c r="G17" t="e">
        <f>VLOOKUP(A:A,'23rd Sept'!A$1:$K$42,6,FALSE)</f>
        <v>#N/A</v>
      </c>
      <c r="O17" s="6" t="e">
        <f t="shared" si="0"/>
        <v>#N/A</v>
      </c>
      <c r="P17">
        <f t="shared" si="1"/>
        <v>0</v>
      </c>
    </row>
    <row r="18" spans="1:16" x14ac:dyDescent="0.2">
      <c r="A18" s="1"/>
      <c r="B18" t="e">
        <f>VLOOKUP(A:A,'15th July'!A$3:$H$41,6,FALSE)</f>
        <v>#N/A</v>
      </c>
      <c r="C18" t="e">
        <f>VLOOKUP(A:A,'29th July'!A$1:$J$38,6,FALSE)</f>
        <v>#N/A</v>
      </c>
      <c r="G18" t="e">
        <f>VLOOKUP(A:A,'23rd Sept'!A$1:$K$42,6,FALSE)</f>
        <v>#N/A</v>
      </c>
      <c r="O18" s="6" t="e">
        <f t="shared" si="0"/>
        <v>#N/A</v>
      </c>
      <c r="P18">
        <f t="shared" si="1"/>
        <v>0</v>
      </c>
    </row>
    <row r="19" spans="1:16" x14ac:dyDescent="0.2">
      <c r="A19" s="1"/>
      <c r="B19" t="e">
        <f>VLOOKUP(A:A,'15th July'!A$3:$H$41,6,FALSE)</f>
        <v>#N/A</v>
      </c>
      <c r="C19" t="e">
        <f>VLOOKUP(A:A,'29th July'!A$1:$J$38,6,FALSE)</f>
        <v>#N/A</v>
      </c>
      <c r="F19" t="e">
        <f>VLOOKUP(A:A,'9th Sept'!A$1:$L$34,6,FALSE)</f>
        <v>#N/A</v>
      </c>
      <c r="O19" s="6" t="e">
        <f t="shared" si="0"/>
        <v>#N/A</v>
      </c>
      <c r="P19">
        <f t="shared" si="1"/>
        <v>0</v>
      </c>
    </row>
    <row r="20" spans="1:16" x14ac:dyDescent="0.2">
      <c r="A20" s="1"/>
      <c r="E20" t="e">
        <f>VLOOKUP(A:A,'26th August'!A$1:$J$34,6,FALSE)</f>
        <v>#N/A</v>
      </c>
      <c r="F20" t="e">
        <f>VLOOKUP(A:A,'9th Sept'!A$1:$L$34,6,FALSE)</f>
        <v>#N/A</v>
      </c>
      <c r="G20" t="e">
        <f>VLOOKUP(A:A,'23rd Sept'!A$1:$K$42,6,FALSE)</f>
        <v>#N/A</v>
      </c>
      <c r="O20" s="6" t="e">
        <f t="shared" si="0"/>
        <v>#N/A</v>
      </c>
      <c r="P20">
        <f t="shared" si="1"/>
        <v>0</v>
      </c>
    </row>
    <row r="21" spans="1:16" x14ac:dyDescent="0.2">
      <c r="A21" s="1"/>
      <c r="B21" t="e">
        <f>VLOOKUP(A:A,'15th July'!A$3:$H$41,6,FALSE)</f>
        <v>#N/A</v>
      </c>
      <c r="C21" t="e">
        <f>VLOOKUP(A:A,'29th July'!A$1:$J$38,6,FALSE)</f>
        <v>#N/A</v>
      </c>
      <c r="D21" t="e">
        <f>VLOOKUP(A:A,'12th August'!A$1:$L$34,6,FALSE)</f>
        <v>#N/A</v>
      </c>
      <c r="O21" s="6" t="e">
        <f t="shared" si="0"/>
        <v>#N/A</v>
      </c>
      <c r="P21">
        <f t="shared" si="1"/>
        <v>0</v>
      </c>
    </row>
    <row r="22" spans="1:16" x14ac:dyDescent="0.2">
      <c r="A22" s="1"/>
      <c r="B22" t="e">
        <f>VLOOKUP(A:A,'15th July'!A$3:$H$41,6,FALSE)</f>
        <v>#N/A</v>
      </c>
      <c r="C22" t="e">
        <f>VLOOKUP(A:A,'29th July'!A$1:$J$38,6,FALSE)</f>
        <v>#N/A</v>
      </c>
      <c r="G22" t="e">
        <f>VLOOKUP(A:A,'23rd Sept'!A$1:$K$42,6,FALSE)</f>
        <v>#N/A</v>
      </c>
      <c r="O22" s="6" t="e">
        <f t="shared" si="0"/>
        <v>#N/A</v>
      </c>
      <c r="P22">
        <f t="shared" si="1"/>
        <v>0</v>
      </c>
    </row>
    <row r="23" spans="1:16" x14ac:dyDescent="0.2">
      <c r="A23" s="1"/>
      <c r="D23" t="e">
        <f>VLOOKUP(A:A,'12th August'!A$1:$L$34,6,FALSE)</f>
        <v>#N/A</v>
      </c>
      <c r="F23" t="e">
        <f>VLOOKUP(A:A,'9th Sept'!A$1:$L$34,6,FALSE)</f>
        <v>#N/A</v>
      </c>
      <c r="G23" t="e">
        <f>VLOOKUP(A:A,'23rd Sept'!A$1:$K$42,6,FALSE)</f>
        <v>#N/A</v>
      </c>
      <c r="O23" s="6" t="e">
        <f t="shared" si="0"/>
        <v>#N/A</v>
      </c>
      <c r="P23">
        <f t="shared" si="1"/>
        <v>0</v>
      </c>
    </row>
    <row r="24" spans="1:16" x14ac:dyDescent="0.2">
      <c r="A24" s="1"/>
      <c r="C24" t="e">
        <f>VLOOKUP(A:A,'29th July'!A$1:$J$38,6,FALSE)</f>
        <v>#N/A</v>
      </c>
      <c r="D24" t="e">
        <f>VLOOKUP(A:A,'12th August'!A$1:$L$34,6,FALSE)</f>
        <v>#N/A</v>
      </c>
      <c r="G24" t="e">
        <f>VLOOKUP(A:A,'23rd Sept'!A$1:$K$42,6,FALSE)</f>
        <v>#N/A</v>
      </c>
      <c r="O24" s="6" t="e">
        <f t="shared" si="0"/>
        <v>#N/A</v>
      </c>
      <c r="P24">
        <f t="shared" si="1"/>
        <v>0</v>
      </c>
    </row>
    <row r="25" spans="1:16" x14ac:dyDescent="0.2">
      <c r="A25" s="1"/>
      <c r="B25" t="e">
        <f>VLOOKUP(A:A,'15th July'!A$3:$H$41,6,FALSE)</f>
        <v>#N/A</v>
      </c>
      <c r="E25" t="e">
        <f>VLOOKUP(A:A,'26th August'!A$1:$J$34,6,FALSE)</f>
        <v>#N/A</v>
      </c>
      <c r="F25" t="e">
        <f>VLOOKUP(A:A,'9th Sept'!A$1:$L$34,6,FALSE)</f>
        <v>#N/A</v>
      </c>
      <c r="O25" s="6" t="e">
        <f t="shared" si="0"/>
        <v>#N/A</v>
      </c>
      <c r="P25">
        <f t="shared" si="1"/>
        <v>0</v>
      </c>
    </row>
    <row r="26" spans="1:16" x14ac:dyDescent="0.2">
      <c r="A26" s="1"/>
      <c r="C26" t="e">
        <f>VLOOKUP(A:A,'29th July'!A$1:$J$38,6,FALSE)</f>
        <v>#N/A</v>
      </c>
      <c r="E26" t="e">
        <f>VLOOKUP(A:A,'26th August'!A$1:$J$34,6,FALSE)</f>
        <v>#N/A</v>
      </c>
      <c r="G26" t="e">
        <f>VLOOKUP(A:A,'23rd Sept'!A$1:$K$42,6,FALSE)</f>
        <v>#N/A</v>
      </c>
      <c r="O26" s="6" t="e">
        <f t="shared" si="0"/>
        <v>#N/A</v>
      </c>
      <c r="P26">
        <f t="shared" si="1"/>
        <v>0</v>
      </c>
    </row>
    <row r="27" spans="1:16" x14ac:dyDescent="0.2">
      <c r="A27" s="1"/>
      <c r="B27" t="e">
        <f>VLOOKUP(A:A,'15th July'!A$3:$H$41,6,FALSE)</f>
        <v>#N/A</v>
      </c>
      <c r="F27" t="e">
        <f>VLOOKUP(A:A,'9th Sept'!A$1:$L$34,6,FALSE)</f>
        <v>#N/A</v>
      </c>
      <c r="G27" t="e">
        <f>VLOOKUP(A:A,'23rd Sept'!A$1:$K$42,6,FALSE)</f>
        <v>#N/A</v>
      </c>
      <c r="O27" s="6" t="e">
        <f t="shared" si="0"/>
        <v>#N/A</v>
      </c>
      <c r="P27">
        <f t="shared" si="1"/>
        <v>0</v>
      </c>
    </row>
    <row r="28" spans="1:16" x14ac:dyDescent="0.2">
      <c r="A28" s="1"/>
      <c r="B28" t="e">
        <f>VLOOKUP(A:A,'15th July'!A$3:$H$41,6,FALSE)</f>
        <v>#N/A</v>
      </c>
      <c r="C28" t="e">
        <f>VLOOKUP(A:A,'29th July'!A$1:$J$38,6,FALSE)</f>
        <v>#N/A</v>
      </c>
      <c r="G28" t="e">
        <f>VLOOKUP(A:A,'23rd Sept'!A$1:$K$42,6,FALSE)</f>
        <v>#N/A</v>
      </c>
      <c r="O28" s="6" t="e">
        <f t="shared" si="0"/>
        <v>#N/A</v>
      </c>
      <c r="P28">
        <f t="shared" si="1"/>
        <v>0</v>
      </c>
    </row>
    <row r="29" spans="1:16" x14ac:dyDescent="0.2">
      <c r="A29" s="1"/>
      <c r="C29" t="e">
        <f>VLOOKUP(A:A,'29th July'!A$1:$J$38,6,FALSE)</f>
        <v>#N/A</v>
      </c>
      <c r="G29" t="e">
        <f>VLOOKUP(A:A,'23rd Sept'!A$1:$K$42,6,FALSE)</f>
        <v>#N/A</v>
      </c>
      <c r="O29" s="6" t="e">
        <f t="shared" si="0"/>
        <v>#N/A</v>
      </c>
      <c r="P29">
        <f t="shared" si="1"/>
        <v>0</v>
      </c>
    </row>
    <row r="30" spans="1:16" x14ac:dyDescent="0.2">
      <c r="A30" s="1"/>
      <c r="B30" t="e">
        <f>VLOOKUP(A:A,'15th July'!A$3:$H$41,6,FALSE)</f>
        <v>#N/A</v>
      </c>
      <c r="C30" t="e">
        <f>VLOOKUP(A:A,'29th July'!A$1:$J$38,6,FALSE)</f>
        <v>#N/A</v>
      </c>
      <c r="O30" s="6" t="e">
        <f t="shared" si="0"/>
        <v>#N/A</v>
      </c>
      <c r="P30">
        <f t="shared" si="1"/>
        <v>0</v>
      </c>
    </row>
    <row r="31" spans="1:16" x14ac:dyDescent="0.2">
      <c r="A31" s="1"/>
      <c r="B31" t="e">
        <f>VLOOKUP(A:A,'15th July'!A$3:$H$41,6,FALSE)</f>
        <v>#N/A</v>
      </c>
      <c r="C31" t="e">
        <f>VLOOKUP(A:A,'29th July'!A$1:$J$38,6,FALSE)</f>
        <v>#N/A</v>
      </c>
      <c r="O31" s="6" t="e">
        <f t="shared" si="0"/>
        <v>#N/A</v>
      </c>
      <c r="P31">
        <f t="shared" si="1"/>
        <v>0</v>
      </c>
    </row>
    <row r="32" spans="1:16" x14ac:dyDescent="0.2">
      <c r="A32" s="1"/>
      <c r="E32" t="e">
        <f>VLOOKUP(A:A,'26th August'!A$1:$J$34,6,FALSE)</f>
        <v>#N/A</v>
      </c>
      <c r="G32" t="e">
        <f>VLOOKUP(A:A,'23rd Sept'!A$1:$K$42,6,FALSE)</f>
        <v>#N/A</v>
      </c>
      <c r="O32" s="6" t="e">
        <f t="shared" si="0"/>
        <v>#N/A</v>
      </c>
      <c r="P32">
        <f t="shared" si="1"/>
        <v>0</v>
      </c>
    </row>
    <row r="33" spans="1:16" x14ac:dyDescent="0.2">
      <c r="A33" s="1"/>
      <c r="E33" t="e">
        <f>VLOOKUP(A:A,'26th August'!A$1:$J$34,6,FALSE)</f>
        <v>#N/A</v>
      </c>
      <c r="G33" t="e">
        <f>VLOOKUP(A:A,'23rd Sept'!A$1:$K$42,6,FALSE)</f>
        <v>#N/A</v>
      </c>
      <c r="O33" s="6" t="e">
        <f t="shared" si="0"/>
        <v>#N/A</v>
      </c>
      <c r="P33">
        <f t="shared" si="1"/>
        <v>0</v>
      </c>
    </row>
    <row r="34" spans="1:16" x14ac:dyDescent="0.2">
      <c r="A34" s="1"/>
      <c r="E34" t="e">
        <f>VLOOKUP(A:A,'26th August'!A$1:$J$34,6,FALSE)</f>
        <v>#N/A</v>
      </c>
      <c r="G34" t="e">
        <f>VLOOKUP(A:A,'23rd Sept'!A$1:$K$42,6,FALSE)</f>
        <v>#N/A</v>
      </c>
      <c r="O34" s="6" t="e">
        <f t="shared" ref="O34:O65" si="2">SUM(B34:N34)</f>
        <v>#N/A</v>
      </c>
      <c r="P34">
        <f t="shared" ref="P34:P65" si="3">COUNT(B34:N34)</f>
        <v>0</v>
      </c>
    </row>
    <row r="35" spans="1:16" x14ac:dyDescent="0.2">
      <c r="A35" s="1"/>
      <c r="D35" t="e">
        <f>VLOOKUP(A:A,'12th August'!A$1:$L$34,6,FALSE)</f>
        <v>#N/A</v>
      </c>
      <c r="E35" t="e">
        <f>VLOOKUP(A:A,'26th August'!A$1:$J$34,6,FALSE)</f>
        <v>#N/A</v>
      </c>
      <c r="O35" s="6" t="e">
        <f t="shared" si="2"/>
        <v>#N/A</v>
      </c>
      <c r="P35">
        <f t="shared" si="3"/>
        <v>0</v>
      </c>
    </row>
    <row r="36" spans="1:16" x14ac:dyDescent="0.2">
      <c r="A36" s="1"/>
      <c r="C36" t="e">
        <f>VLOOKUP(A:A,'29th July'!A$1:$J$38,6,FALSE)</f>
        <v>#N/A</v>
      </c>
      <c r="E36" t="e">
        <f>VLOOKUP(A:A,'26th August'!A$1:$J$34,6,FALSE)</f>
        <v>#N/A</v>
      </c>
      <c r="O36" s="6" t="e">
        <f t="shared" si="2"/>
        <v>#N/A</v>
      </c>
      <c r="P36">
        <f t="shared" si="3"/>
        <v>0</v>
      </c>
    </row>
    <row r="37" spans="1:16" x14ac:dyDescent="0.2">
      <c r="A37" s="1"/>
      <c r="B37" t="e">
        <f>VLOOKUP(A:A,'15th July'!A$3:$H$41,6,FALSE)</f>
        <v>#N/A</v>
      </c>
      <c r="D37" t="e">
        <f>VLOOKUP(A:A,'12th August'!A$1:$L$34,6,FALSE)</f>
        <v>#N/A</v>
      </c>
      <c r="O37" s="6" t="e">
        <f t="shared" si="2"/>
        <v>#N/A</v>
      </c>
      <c r="P37">
        <f t="shared" si="3"/>
        <v>0</v>
      </c>
    </row>
    <row r="38" spans="1:16" x14ac:dyDescent="0.2">
      <c r="A38" s="1"/>
      <c r="B38" t="e">
        <f>VLOOKUP(A:A,'15th July'!A$3:$H$41,6,FALSE)</f>
        <v>#N/A</v>
      </c>
      <c r="D38" t="e">
        <f>VLOOKUP(A:A,'12th August'!A$1:$L$34,6,FALSE)</f>
        <v>#N/A</v>
      </c>
      <c r="F38" t="e">
        <f>VLOOKUP(A:A,'9th Sept'!A$1:$L$34,6,FALSE)</f>
        <v>#N/A</v>
      </c>
      <c r="O38" s="6" t="e">
        <f t="shared" si="2"/>
        <v>#N/A</v>
      </c>
      <c r="P38">
        <f t="shared" si="3"/>
        <v>0</v>
      </c>
    </row>
    <row r="39" spans="1:16" x14ac:dyDescent="0.2">
      <c r="A39" s="1"/>
      <c r="D39" t="e">
        <f>VLOOKUP(A:A,'12th August'!A$1:$L$34,6,FALSE)</f>
        <v>#N/A</v>
      </c>
      <c r="G39" t="e">
        <f>VLOOKUP(A:A,'23rd Sept'!A$1:$K$42,6,FALSE)</f>
        <v>#N/A</v>
      </c>
      <c r="O39" s="6" t="e">
        <f t="shared" si="2"/>
        <v>#N/A</v>
      </c>
      <c r="P39">
        <f t="shared" si="3"/>
        <v>0</v>
      </c>
    </row>
    <row r="40" spans="1:16" x14ac:dyDescent="0.2">
      <c r="A40" s="1"/>
      <c r="E40" t="e">
        <f>VLOOKUP(A:A,'26th August'!A$1:$J$34,6,FALSE)</f>
        <v>#N/A</v>
      </c>
      <c r="G40" t="e">
        <f>VLOOKUP(A:A,'23rd Sept'!A$1:$K$42,6,FALSE)</f>
        <v>#N/A</v>
      </c>
      <c r="O40" s="6" t="e">
        <f t="shared" si="2"/>
        <v>#N/A</v>
      </c>
      <c r="P40">
        <f t="shared" si="3"/>
        <v>0</v>
      </c>
    </row>
    <row r="41" spans="1:16" x14ac:dyDescent="0.2">
      <c r="A41" s="1"/>
      <c r="C41" t="e">
        <f>VLOOKUP(A:A,'29th July'!A$1:$J$38,6,FALSE)</f>
        <v>#N/A</v>
      </c>
      <c r="G41" t="e">
        <f>VLOOKUP(A:A,'23rd Sept'!A$1:$K$42,6,FALSE)</f>
        <v>#N/A</v>
      </c>
      <c r="O41" s="6" t="e">
        <f t="shared" si="2"/>
        <v>#N/A</v>
      </c>
      <c r="P41">
        <f t="shared" si="3"/>
        <v>0</v>
      </c>
    </row>
    <row r="42" spans="1:16" x14ac:dyDescent="0.2">
      <c r="A42" s="1"/>
      <c r="B42" t="e">
        <f>VLOOKUP(A:A,'15th July'!A$3:$H$41,6,FALSE)</f>
        <v>#N/A</v>
      </c>
      <c r="C42" t="e">
        <f>VLOOKUP(A:A,'29th July'!A$1:$J$38,6,FALSE)</f>
        <v>#N/A</v>
      </c>
      <c r="O42" s="6" t="e">
        <f t="shared" si="2"/>
        <v>#N/A</v>
      </c>
      <c r="P42">
        <f t="shared" si="3"/>
        <v>0</v>
      </c>
    </row>
    <row r="43" spans="1:16" x14ac:dyDescent="0.2">
      <c r="A43" s="1"/>
      <c r="D43" t="e">
        <f>VLOOKUP(A:A,'12th August'!A$1:$L$34,6,FALSE)</f>
        <v>#N/A</v>
      </c>
      <c r="G43" t="e">
        <f>VLOOKUP(A:A,'23rd Sept'!A$1:$K$42,6,FALSE)</f>
        <v>#N/A</v>
      </c>
      <c r="O43" s="6" t="e">
        <f t="shared" si="2"/>
        <v>#N/A</v>
      </c>
      <c r="P43">
        <f t="shared" si="3"/>
        <v>0</v>
      </c>
    </row>
    <row r="44" spans="1:16" x14ac:dyDescent="0.2">
      <c r="A44" s="1"/>
      <c r="B44" t="e">
        <f>VLOOKUP(A:A,'15th July'!A$3:$H$41,6,FALSE)</f>
        <v>#N/A</v>
      </c>
      <c r="D44" t="e">
        <f>VLOOKUP(A:A,'12th August'!A$1:$L$34,6,FALSE)</f>
        <v>#N/A</v>
      </c>
      <c r="G44" t="e">
        <f>VLOOKUP(A:A,'23rd Sept'!A$1:$K$42,6,FALSE)</f>
        <v>#N/A</v>
      </c>
      <c r="O44" s="6" t="e">
        <f t="shared" si="2"/>
        <v>#N/A</v>
      </c>
      <c r="P44">
        <f t="shared" si="3"/>
        <v>0</v>
      </c>
    </row>
    <row r="45" spans="1:16" x14ac:dyDescent="0.2">
      <c r="A45" s="1"/>
      <c r="B45" t="e">
        <f>VLOOKUP(A:A,'15th July'!A$3:$H$41,6,FALSE)</f>
        <v>#N/A</v>
      </c>
      <c r="C45" t="e">
        <f>VLOOKUP(A:A,'29th July'!A$1:$J$38,6,FALSE)</f>
        <v>#N/A</v>
      </c>
      <c r="O45" s="6" t="e">
        <f t="shared" si="2"/>
        <v>#N/A</v>
      </c>
      <c r="P45">
        <f t="shared" si="3"/>
        <v>0</v>
      </c>
    </row>
    <row r="46" spans="1:16" x14ac:dyDescent="0.2">
      <c r="A46" s="1"/>
      <c r="C46" t="e">
        <f>VLOOKUP(A:A,'29th July'!A$1:$J$38,6,FALSE)</f>
        <v>#N/A</v>
      </c>
      <c r="D46" t="e">
        <f>VLOOKUP(A:A,'12th August'!A$1:$L$34,6,FALSE)</f>
        <v>#N/A</v>
      </c>
      <c r="O46" s="6" t="e">
        <f t="shared" si="2"/>
        <v>#N/A</v>
      </c>
      <c r="P46">
        <f t="shared" si="3"/>
        <v>0</v>
      </c>
    </row>
    <row r="47" spans="1:16" x14ac:dyDescent="0.2">
      <c r="A47" s="1"/>
      <c r="D47" t="e">
        <f>VLOOKUP(A:A,'12th August'!A$1:$L$34,6,FALSE)</f>
        <v>#N/A</v>
      </c>
      <c r="E47" t="e">
        <f>VLOOKUP(A:A,'26th August'!A$1:$J$34,6,FALSE)</f>
        <v>#N/A</v>
      </c>
      <c r="O47" s="6" t="e">
        <f t="shared" si="2"/>
        <v>#N/A</v>
      </c>
      <c r="P47">
        <f t="shared" si="3"/>
        <v>0</v>
      </c>
    </row>
    <row r="48" spans="1:16" x14ac:dyDescent="0.2">
      <c r="A48" s="1"/>
      <c r="B48" t="e">
        <f>VLOOKUP(A:A,'15th July'!A$3:$H$41,6,FALSE)</f>
        <v>#N/A</v>
      </c>
      <c r="G48" t="e">
        <f>VLOOKUP(A:A,'23rd Sept'!A$1:$K$42,6,FALSE)</f>
        <v>#N/A</v>
      </c>
      <c r="O48" s="6" t="e">
        <f t="shared" si="2"/>
        <v>#N/A</v>
      </c>
      <c r="P48">
        <f t="shared" si="3"/>
        <v>0</v>
      </c>
    </row>
    <row r="49" spans="1:16" x14ac:dyDescent="0.2">
      <c r="A49" s="1"/>
      <c r="B49" t="e">
        <f>VLOOKUP(A:A,'15th July'!A$3:$H$41,6,FALSE)</f>
        <v>#N/A</v>
      </c>
      <c r="F49" t="e">
        <f>VLOOKUP(A:A,'9th Sept'!A$1:$L$34,6,FALSE)</f>
        <v>#N/A</v>
      </c>
      <c r="O49" s="6" t="e">
        <f t="shared" si="2"/>
        <v>#N/A</v>
      </c>
      <c r="P49">
        <f t="shared" si="3"/>
        <v>0</v>
      </c>
    </row>
    <row r="50" spans="1:16" x14ac:dyDescent="0.2">
      <c r="A50" s="1"/>
      <c r="E50" t="e">
        <f>VLOOKUP(A:A,'26th August'!A$1:$J$34,6,FALSE)</f>
        <v>#N/A</v>
      </c>
      <c r="G50" t="e">
        <f>VLOOKUP(A:A,'23rd Sept'!A$1:$K$42,6,FALSE)</f>
        <v>#N/A</v>
      </c>
      <c r="O50" s="6" t="e">
        <f t="shared" si="2"/>
        <v>#N/A</v>
      </c>
      <c r="P50">
        <f t="shared" si="3"/>
        <v>0</v>
      </c>
    </row>
    <row r="51" spans="1:16" x14ac:dyDescent="0.2">
      <c r="A51" s="1"/>
      <c r="C51" t="e">
        <f>VLOOKUP(A:A,'29th July'!A$1:$J$38,6,FALSE)</f>
        <v>#N/A</v>
      </c>
      <c r="F51" t="e">
        <f>VLOOKUP(A:A,'9th Sept'!A$1:$L$34,6,FALSE)</f>
        <v>#N/A</v>
      </c>
      <c r="O51" s="6" t="e">
        <f t="shared" si="2"/>
        <v>#N/A</v>
      </c>
      <c r="P51">
        <f t="shared" si="3"/>
        <v>0</v>
      </c>
    </row>
    <row r="52" spans="1:16" x14ac:dyDescent="0.2">
      <c r="A52" s="1"/>
      <c r="B52" t="e">
        <f>VLOOKUP(A:A,'15th July'!A$3:$H$41,6,FALSE)</f>
        <v>#N/A</v>
      </c>
      <c r="C52" t="e">
        <f>VLOOKUP(A:A,'29th July'!A$1:$J$38,6,FALSE)</f>
        <v>#N/A</v>
      </c>
      <c r="O52" s="6" t="e">
        <f t="shared" si="2"/>
        <v>#N/A</v>
      </c>
      <c r="P52">
        <f t="shared" si="3"/>
        <v>0</v>
      </c>
    </row>
    <row r="53" spans="1:16" x14ac:dyDescent="0.2">
      <c r="A53" s="1"/>
      <c r="B53" t="e">
        <f>VLOOKUP(A:A,'15th July'!A$3:$H$41,6,FALSE)</f>
        <v>#N/A</v>
      </c>
      <c r="E53" t="e">
        <f>VLOOKUP(A:A,'26th August'!A$1:$J$34,6,FALSE)</f>
        <v>#N/A</v>
      </c>
      <c r="O53" s="6" t="e">
        <f t="shared" si="2"/>
        <v>#N/A</v>
      </c>
      <c r="P53">
        <f t="shared" si="3"/>
        <v>0</v>
      </c>
    </row>
    <row r="54" spans="1:16" x14ac:dyDescent="0.2">
      <c r="A54" s="1"/>
      <c r="B54" t="e">
        <f>VLOOKUP(A:A,'15th July'!A$3:$H$41,6,FALSE)</f>
        <v>#N/A</v>
      </c>
      <c r="C54" t="e">
        <f>VLOOKUP(A:A,'29th July'!A$1:$J$38,6,FALSE)</f>
        <v>#N/A</v>
      </c>
      <c r="G54" t="e">
        <f>VLOOKUP(A:A,'23rd Sept'!A$1:$K$42,6,FALSE)</f>
        <v>#N/A</v>
      </c>
      <c r="O54" s="6" t="e">
        <f t="shared" si="2"/>
        <v>#N/A</v>
      </c>
      <c r="P54">
        <f t="shared" si="3"/>
        <v>0</v>
      </c>
    </row>
    <row r="55" spans="1:16" x14ac:dyDescent="0.2">
      <c r="A55" s="1"/>
      <c r="C55" t="e">
        <f>VLOOKUP(A:A,'29th July'!A$1:$J$38,6,FALSE)</f>
        <v>#N/A</v>
      </c>
      <c r="G55" t="e">
        <f>VLOOKUP(A:A,'23rd Sept'!A$1:$K$42,6,FALSE)</f>
        <v>#N/A</v>
      </c>
      <c r="O55" s="6" t="e">
        <f t="shared" si="2"/>
        <v>#N/A</v>
      </c>
      <c r="P55">
        <f t="shared" si="3"/>
        <v>0</v>
      </c>
    </row>
    <row r="56" spans="1:16" x14ac:dyDescent="0.2">
      <c r="A56" s="1"/>
      <c r="B56" t="e">
        <f>VLOOKUP(A:A,'15th July'!A$3:$H$41,6,FALSE)</f>
        <v>#N/A</v>
      </c>
      <c r="O56" s="6" t="e">
        <f t="shared" si="2"/>
        <v>#N/A</v>
      </c>
      <c r="P56">
        <f t="shared" si="3"/>
        <v>0</v>
      </c>
    </row>
    <row r="57" spans="1:16" x14ac:dyDescent="0.2">
      <c r="A57" s="1"/>
      <c r="B57" t="e">
        <f>VLOOKUP(A:A,'15th July'!A$3:$H$41,6,FALSE)</f>
        <v>#N/A</v>
      </c>
      <c r="O57" s="6" t="e">
        <f t="shared" si="2"/>
        <v>#N/A</v>
      </c>
      <c r="P57">
        <f t="shared" si="3"/>
        <v>0</v>
      </c>
    </row>
    <row r="58" spans="1:16" x14ac:dyDescent="0.2">
      <c r="A58" s="1"/>
      <c r="C58" t="e">
        <f>VLOOKUP(A:A,'29th July'!A$1:$J$38,6,FALSE)</f>
        <v>#N/A</v>
      </c>
      <c r="O58" s="6" t="e">
        <f t="shared" si="2"/>
        <v>#N/A</v>
      </c>
      <c r="P58">
        <f t="shared" si="3"/>
        <v>0</v>
      </c>
    </row>
    <row r="59" spans="1:16" x14ac:dyDescent="0.2">
      <c r="A59" s="1"/>
      <c r="B59" t="e">
        <f>VLOOKUP(A:A,'15th July'!A$3:$H$41,6,FALSE)</f>
        <v>#N/A</v>
      </c>
      <c r="O59" s="6" t="e">
        <f t="shared" si="2"/>
        <v>#N/A</v>
      </c>
      <c r="P59">
        <f t="shared" si="3"/>
        <v>0</v>
      </c>
    </row>
    <row r="60" spans="1:16" x14ac:dyDescent="0.2">
      <c r="A60" s="1"/>
      <c r="G60" t="e">
        <f>VLOOKUP(A:A,'23rd Sept'!A$1:$K$42,6,FALSE)</f>
        <v>#N/A</v>
      </c>
      <c r="O60" s="6" t="e">
        <f t="shared" si="2"/>
        <v>#N/A</v>
      </c>
      <c r="P60">
        <f t="shared" si="3"/>
        <v>0</v>
      </c>
    </row>
    <row r="61" spans="1:16" x14ac:dyDescent="0.2">
      <c r="A61" s="1"/>
      <c r="B61" t="e">
        <f>VLOOKUP(A:A,'15th July'!A$3:$H$41,6,FALSE)</f>
        <v>#N/A</v>
      </c>
      <c r="O61" s="6" t="e">
        <f t="shared" si="2"/>
        <v>#N/A</v>
      </c>
      <c r="P61">
        <f t="shared" si="3"/>
        <v>0</v>
      </c>
    </row>
    <row r="62" spans="1:16" x14ac:dyDescent="0.2">
      <c r="A62" s="1"/>
      <c r="E62" t="e">
        <f>VLOOKUP(A:A,'26th August'!A$1:$J$34,6,FALSE)</f>
        <v>#N/A</v>
      </c>
      <c r="O62" s="6" t="e">
        <f t="shared" si="2"/>
        <v>#N/A</v>
      </c>
      <c r="P62">
        <f t="shared" si="3"/>
        <v>0</v>
      </c>
    </row>
    <row r="63" spans="1:16" x14ac:dyDescent="0.2">
      <c r="A63" s="1"/>
      <c r="G63" t="e">
        <f>VLOOKUP(A:A,'23rd Sept'!A$1:$K$42,6,FALSE)</f>
        <v>#N/A</v>
      </c>
      <c r="O63" s="6" t="e">
        <f t="shared" si="2"/>
        <v>#N/A</v>
      </c>
      <c r="P63">
        <f t="shared" si="3"/>
        <v>0</v>
      </c>
    </row>
    <row r="64" spans="1:16" x14ac:dyDescent="0.2">
      <c r="A64" s="1"/>
      <c r="C64" t="e">
        <f>VLOOKUP(A:A,'29th July'!A$1:$J$38,6,FALSE)</f>
        <v>#N/A</v>
      </c>
      <c r="O64" s="6" t="e">
        <f t="shared" si="2"/>
        <v>#N/A</v>
      </c>
      <c r="P64">
        <f t="shared" si="3"/>
        <v>0</v>
      </c>
    </row>
    <row r="65" spans="1:16" x14ac:dyDescent="0.2">
      <c r="A65" s="1"/>
      <c r="B65" t="e">
        <f>VLOOKUP(A:A,'15th July'!A$3:$H$41,6,FALSE)</f>
        <v>#N/A</v>
      </c>
      <c r="O65" s="6" t="e">
        <f t="shared" si="2"/>
        <v>#N/A</v>
      </c>
      <c r="P65">
        <f t="shared" si="3"/>
        <v>0</v>
      </c>
    </row>
    <row r="66" spans="1:16" x14ac:dyDescent="0.2">
      <c r="A66" s="1"/>
      <c r="E66" t="e">
        <f>VLOOKUP(A:A,'26th August'!A$1:$J$34,6,FALSE)</f>
        <v>#N/A</v>
      </c>
      <c r="O66" s="6" t="e">
        <f t="shared" ref="O66:O84" si="4">SUM(B66:N66)</f>
        <v>#N/A</v>
      </c>
      <c r="P66">
        <f t="shared" ref="P66:P84" si="5">COUNT(B66:N66)</f>
        <v>0</v>
      </c>
    </row>
    <row r="67" spans="1:16" x14ac:dyDescent="0.2">
      <c r="A67" s="1"/>
      <c r="E67" t="e">
        <f>VLOOKUP(A:A,'26th August'!A$1:$J$34,6,FALSE)</f>
        <v>#N/A</v>
      </c>
      <c r="O67" s="6" t="e">
        <f t="shared" si="4"/>
        <v>#N/A</v>
      </c>
      <c r="P67">
        <f t="shared" si="5"/>
        <v>0</v>
      </c>
    </row>
    <row r="68" spans="1:16" x14ac:dyDescent="0.2">
      <c r="A68" s="1"/>
      <c r="B68" t="e">
        <f>VLOOKUP(A:A,'15th July'!A$3:$H$41,6,FALSE)</f>
        <v>#N/A</v>
      </c>
      <c r="O68" s="6" t="e">
        <f t="shared" si="4"/>
        <v>#N/A</v>
      </c>
      <c r="P68">
        <f t="shared" si="5"/>
        <v>0</v>
      </c>
    </row>
    <row r="69" spans="1:16" x14ac:dyDescent="0.2">
      <c r="A69" s="1"/>
      <c r="G69" t="e">
        <f>VLOOKUP(A:A,'23rd Sept'!A$1:$K$42,6,FALSE)</f>
        <v>#N/A</v>
      </c>
      <c r="O69" s="6" t="e">
        <f t="shared" si="4"/>
        <v>#N/A</v>
      </c>
      <c r="P69">
        <f t="shared" si="5"/>
        <v>0</v>
      </c>
    </row>
    <row r="70" spans="1:16" x14ac:dyDescent="0.2">
      <c r="A70" s="1"/>
      <c r="G70" t="e">
        <f>VLOOKUP(A:A,'23rd Sept'!A$1:$K$42,6,FALSE)</f>
        <v>#N/A</v>
      </c>
      <c r="O70" s="6" t="e">
        <f t="shared" si="4"/>
        <v>#N/A</v>
      </c>
      <c r="P70">
        <f t="shared" si="5"/>
        <v>0</v>
      </c>
    </row>
    <row r="71" spans="1:16" x14ac:dyDescent="0.2">
      <c r="A71" s="1"/>
      <c r="B71" t="e">
        <f>VLOOKUP(A:A,'15th July'!A$3:$H$41,6,FALSE)</f>
        <v>#N/A</v>
      </c>
      <c r="O71" s="6" t="e">
        <f t="shared" si="4"/>
        <v>#N/A</v>
      </c>
      <c r="P71">
        <f t="shared" si="5"/>
        <v>0</v>
      </c>
    </row>
    <row r="72" spans="1:16" x14ac:dyDescent="0.2">
      <c r="A72" s="1"/>
      <c r="G72" t="e">
        <f>VLOOKUP(A:A,'23rd Sept'!A$1:$K$42,6,FALSE)</f>
        <v>#N/A</v>
      </c>
      <c r="O72" s="6" t="e">
        <f t="shared" si="4"/>
        <v>#N/A</v>
      </c>
      <c r="P72">
        <f t="shared" si="5"/>
        <v>0</v>
      </c>
    </row>
    <row r="73" spans="1:16" x14ac:dyDescent="0.2">
      <c r="A73" s="1"/>
      <c r="E73" t="e">
        <f>VLOOKUP(A:A,'26th August'!A$1:$J$34,6,FALSE)</f>
        <v>#N/A</v>
      </c>
      <c r="O73" s="6" t="e">
        <f t="shared" si="4"/>
        <v>#N/A</v>
      </c>
      <c r="P73">
        <f t="shared" si="5"/>
        <v>0</v>
      </c>
    </row>
    <row r="74" spans="1:16" x14ac:dyDescent="0.2">
      <c r="A74" s="1"/>
      <c r="G74" t="e">
        <f>VLOOKUP(A:A,'23rd Sept'!A$1:$K$42,6,FALSE)</f>
        <v>#N/A</v>
      </c>
      <c r="O74" s="6" t="e">
        <f t="shared" si="4"/>
        <v>#N/A</v>
      </c>
      <c r="P74">
        <f t="shared" si="5"/>
        <v>0</v>
      </c>
    </row>
    <row r="75" spans="1:16" x14ac:dyDescent="0.2">
      <c r="A75" s="1"/>
      <c r="E75" t="e">
        <f>VLOOKUP(A:A,'26th August'!A$1:$J$34,6,FALSE)</f>
        <v>#N/A</v>
      </c>
      <c r="O75" s="6" t="e">
        <f t="shared" si="4"/>
        <v>#N/A</v>
      </c>
      <c r="P75">
        <f t="shared" si="5"/>
        <v>0</v>
      </c>
    </row>
    <row r="76" spans="1:16" x14ac:dyDescent="0.2">
      <c r="A76" s="1"/>
      <c r="B76" t="e">
        <f>VLOOKUP(A:A,'15th July'!A$3:$H$41,6,FALSE)</f>
        <v>#N/A</v>
      </c>
      <c r="O76" s="6" t="e">
        <f t="shared" si="4"/>
        <v>#N/A</v>
      </c>
      <c r="P76">
        <f t="shared" si="5"/>
        <v>0</v>
      </c>
    </row>
    <row r="77" spans="1:16" x14ac:dyDescent="0.2">
      <c r="A77" s="1"/>
      <c r="E77" t="e">
        <f>VLOOKUP(A:A,'26th August'!A$1:$J$34,6,FALSE)</f>
        <v>#N/A</v>
      </c>
      <c r="O77" s="6" t="e">
        <f t="shared" si="4"/>
        <v>#N/A</v>
      </c>
      <c r="P77">
        <f t="shared" si="5"/>
        <v>0</v>
      </c>
    </row>
    <row r="78" spans="1:16" x14ac:dyDescent="0.2">
      <c r="A78" s="1"/>
      <c r="E78" t="e">
        <f>VLOOKUP(A:A,'26th August'!A$1:$J$34,6,FALSE)</f>
        <v>#N/A</v>
      </c>
      <c r="O78" s="6" t="e">
        <f t="shared" si="4"/>
        <v>#N/A</v>
      </c>
      <c r="P78">
        <f t="shared" si="5"/>
        <v>0</v>
      </c>
    </row>
    <row r="79" spans="1:16" x14ac:dyDescent="0.2">
      <c r="A79" s="1"/>
      <c r="F79" t="e">
        <f>VLOOKUP(A:A,'9th Sept'!A$1:$L$34,6,FALSE)</f>
        <v>#N/A</v>
      </c>
      <c r="O79" s="6" t="e">
        <f t="shared" si="4"/>
        <v>#N/A</v>
      </c>
      <c r="P79">
        <f t="shared" si="5"/>
        <v>0</v>
      </c>
    </row>
    <row r="80" spans="1:16" x14ac:dyDescent="0.2">
      <c r="A80" s="1"/>
      <c r="E80" t="e">
        <f>VLOOKUP(A:A,'26th August'!A$1:$J$34,6,FALSE)</f>
        <v>#N/A</v>
      </c>
      <c r="O80" s="6" t="e">
        <f t="shared" si="4"/>
        <v>#N/A</v>
      </c>
      <c r="P80">
        <f t="shared" si="5"/>
        <v>0</v>
      </c>
    </row>
    <row r="81" spans="1:16" x14ac:dyDescent="0.2">
      <c r="A81" s="1"/>
      <c r="G81" t="e">
        <f>VLOOKUP(A:A,'23rd Sept'!A$1:$K$42,6,FALSE)</f>
        <v>#N/A</v>
      </c>
      <c r="O81" s="6" t="e">
        <f t="shared" si="4"/>
        <v>#N/A</v>
      </c>
      <c r="P81">
        <f t="shared" si="5"/>
        <v>0</v>
      </c>
    </row>
    <row r="82" spans="1:16" x14ac:dyDescent="0.2">
      <c r="A82" s="1"/>
      <c r="C82" t="e">
        <f>VLOOKUP(A:A,'29th July'!A$1:$J$38,6,FALSE)</f>
        <v>#N/A</v>
      </c>
      <c r="O82" s="6" t="e">
        <f t="shared" si="4"/>
        <v>#N/A</v>
      </c>
      <c r="P82">
        <f t="shared" si="5"/>
        <v>0</v>
      </c>
    </row>
    <row r="83" spans="1:16" x14ac:dyDescent="0.2">
      <c r="A83" s="13"/>
      <c r="G83" t="e">
        <f>VLOOKUP(A:A,'23rd Sept'!A$1:$K$42,6,FALSE)</f>
        <v>#N/A</v>
      </c>
      <c r="O83" s="6" t="e">
        <f t="shared" si="4"/>
        <v>#N/A</v>
      </c>
      <c r="P83">
        <f t="shared" si="5"/>
        <v>0</v>
      </c>
    </row>
    <row r="84" spans="1:16" x14ac:dyDescent="0.2">
      <c r="A84" s="13"/>
      <c r="E84" t="e">
        <f>VLOOKUP(A:A,'26th August'!A$1:$J$34,6,FALSE)</f>
        <v>#N/A</v>
      </c>
      <c r="O84" s="6" t="e">
        <f t="shared" si="4"/>
        <v>#N/A</v>
      </c>
      <c r="P84">
        <f t="shared" si="5"/>
        <v>0</v>
      </c>
    </row>
  </sheetData>
  <autoFilter ref="A1:P84" xr:uid="{FC46CFC5-6A76-4AA0-B253-12B9E8293B7F}">
    <sortState xmlns:xlrd2="http://schemas.microsoft.com/office/spreadsheetml/2017/richdata2" ref="A2:P84">
      <sortCondition descending="1" ref="O1:O84"/>
    </sortState>
  </autoFilter>
  <phoneticPr fontId="2" type="noConversion"/>
  <pageMargins left="0.7" right="0.7" top="0.75" bottom="0.75" header="0.3" footer="0.3"/>
  <customProperties>
    <customPr name="QAA_DRILLPATH_NODE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F2A78-3E06-408A-BE36-C15442263303}">
  <sheetPr codeName="Sheet17"/>
  <dimension ref="A2:AH84"/>
  <sheetViews>
    <sheetView tabSelected="1" topLeftCell="D1" zoomScale="108" zoomScaleNormal="108" workbookViewId="0">
      <pane xSplit="3" topLeftCell="X1" activePane="topRight" state="frozen"/>
      <selection activeCell="D1" sqref="D1"/>
      <selection pane="topRight" activeCell="AE20" sqref="AE20:AE46"/>
    </sheetView>
  </sheetViews>
  <sheetFormatPr baseColWidth="10" defaultColWidth="8.83203125" defaultRowHeight="19" x14ac:dyDescent="0.25"/>
  <cols>
    <col min="1" max="1" width="23.1640625" customWidth="1"/>
    <col min="2" max="2" width="10.1640625" customWidth="1"/>
    <col min="3" max="3" width="22.6640625" customWidth="1"/>
    <col min="4" max="4" width="7.6640625" customWidth="1"/>
    <col min="5" max="5" width="22.5" customWidth="1"/>
    <col min="6" max="6" width="8.33203125" customWidth="1"/>
    <col min="7" max="7" width="19.5" customWidth="1"/>
    <col min="8" max="8" width="6.6640625" customWidth="1"/>
    <col min="9" max="9" width="22.1640625" customWidth="1"/>
    <col min="10" max="10" width="7.83203125" customWidth="1"/>
    <col min="11" max="11" width="22.83203125" customWidth="1"/>
    <col min="12" max="12" width="8.5" customWidth="1"/>
    <col min="13" max="13" width="22.6640625" customWidth="1"/>
    <col min="14" max="14" width="8.83203125" customWidth="1"/>
    <col min="15" max="15" width="23.1640625" customWidth="1"/>
    <col min="16" max="16" width="7.33203125" customWidth="1"/>
    <col min="17" max="17" width="26.1640625" customWidth="1"/>
    <col min="18" max="18" width="7.33203125" customWidth="1"/>
    <col min="19" max="19" width="23.6640625" customWidth="1"/>
    <col min="20" max="20" width="10.6640625" style="81" customWidth="1"/>
    <col min="21" max="21" width="24.33203125" style="81" customWidth="1"/>
    <col min="22" max="22" width="10.6640625" style="81" customWidth="1"/>
    <col min="23" max="23" width="23.6640625" style="81" customWidth="1"/>
    <col min="24" max="24" width="10.6640625" style="81" customWidth="1"/>
    <col min="25" max="25" width="22.5" style="81" customWidth="1"/>
    <col min="26" max="26" width="10.6640625" style="81" customWidth="1"/>
    <col min="27" max="27" width="23" style="81" customWidth="1"/>
    <col min="28" max="28" width="10.6640625" style="81" customWidth="1"/>
    <col min="29" max="29" width="24" customWidth="1"/>
    <col min="30" max="30" width="15.83203125" customWidth="1"/>
    <col min="31" max="31" width="11" customWidth="1"/>
    <col min="32" max="32" width="12.1640625" style="4" customWidth="1"/>
    <col min="33" max="33" width="8.83203125" style="56"/>
  </cols>
  <sheetData>
    <row r="2" spans="1:33" x14ac:dyDescent="0.25">
      <c r="A2" s="88" t="s">
        <v>27</v>
      </c>
      <c r="B2" s="88"/>
      <c r="C2" s="88" t="s">
        <v>90</v>
      </c>
      <c r="D2" s="88"/>
      <c r="E2" s="88" t="s">
        <v>91</v>
      </c>
      <c r="F2" s="88"/>
      <c r="G2" s="12" t="s">
        <v>92</v>
      </c>
      <c r="H2" s="12"/>
      <c r="I2" s="12" t="s">
        <v>93</v>
      </c>
      <c r="J2" s="12"/>
      <c r="K2" s="12" t="s">
        <v>94</v>
      </c>
      <c r="L2" s="12"/>
      <c r="M2" s="12" t="s">
        <v>95</v>
      </c>
      <c r="N2" s="12"/>
      <c r="O2" s="12" t="s">
        <v>96</v>
      </c>
      <c r="P2" s="12"/>
      <c r="Q2" s="89" t="s">
        <v>175</v>
      </c>
      <c r="R2" s="90"/>
      <c r="S2" s="89" t="s">
        <v>202</v>
      </c>
      <c r="T2" s="90"/>
      <c r="U2" s="76" t="s">
        <v>206</v>
      </c>
      <c r="V2" s="77"/>
      <c r="W2" s="89" t="s">
        <v>207</v>
      </c>
      <c r="X2" s="90"/>
      <c r="Y2" s="89" t="s">
        <v>227</v>
      </c>
      <c r="Z2" s="90"/>
      <c r="AA2" s="89" t="s">
        <v>234</v>
      </c>
      <c r="AB2" s="90"/>
      <c r="AC2" s="88" t="s">
        <v>1</v>
      </c>
      <c r="AD2" s="88"/>
      <c r="AE2" s="88"/>
    </row>
    <row r="3" spans="1:33" s="4" customFormat="1" x14ac:dyDescent="0.25">
      <c r="A3" s="5" t="s">
        <v>2</v>
      </c>
      <c r="B3" s="5" t="s">
        <v>3</v>
      </c>
      <c r="C3" s="5" t="s">
        <v>2</v>
      </c>
      <c r="D3" s="5" t="s">
        <v>3</v>
      </c>
      <c r="E3" s="5" t="s">
        <v>2</v>
      </c>
      <c r="F3" s="5" t="s">
        <v>3</v>
      </c>
      <c r="G3" s="5" t="s">
        <v>2</v>
      </c>
      <c r="H3" s="5" t="s">
        <v>3</v>
      </c>
      <c r="I3" s="5" t="s">
        <v>2</v>
      </c>
      <c r="J3" s="5" t="s">
        <v>3</v>
      </c>
      <c r="K3" s="5" t="s">
        <v>2</v>
      </c>
      <c r="L3" s="5" t="s">
        <v>3</v>
      </c>
      <c r="M3" s="5" t="s">
        <v>2</v>
      </c>
      <c r="N3" s="5" t="s">
        <v>3</v>
      </c>
      <c r="O3" s="5" t="s">
        <v>2</v>
      </c>
      <c r="P3" s="5" t="s">
        <v>3</v>
      </c>
      <c r="Q3" s="5" t="s">
        <v>2</v>
      </c>
      <c r="R3" s="5" t="s">
        <v>3</v>
      </c>
      <c r="S3" s="5" t="s">
        <v>2</v>
      </c>
      <c r="T3" s="5" t="s">
        <v>3</v>
      </c>
      <c r="U3" s="5" t="s">
        <v>2</v>
      </c>
      <c r="V3" s="5" t="s">
        <v>3</v>
      </c>
      <c r="W3" s="5" t="s">
        <v>2</v>
      </c>
      <c r="X3" s="5" t="s">
        <v>3</v>
      </c>
      <c r="Y3" s="5" t="s">
        <v>2</v>
      </c>
      <c r="Z3" s="5" t="s">
        <v>3</v>
      </c>
      <c r="AA3" s="5" t="s">
        <v>2</v>
      </c>
      <c r="AB3" s="5" t="s">
        <v>3</v>
      </c>
      <c r="AC3" s="5" t="s">
        <v>2</v>
      </c>
      <c r="AD3" s="5" t="s">
        <v>148</v>
      </c>
      <c r="AE3" s="5" t="s">
        <v>3</v>
      </c>
      <c r="AF3" s="5" t="s">
        <v>135</v>
      </c>
      <c r="AG3" s="56"/>
    </row>
    <row r="4" spans="1:33" x14ac:dyDescent="0.25">
      <c r="A4" s="43" t="s">
        <v>49</v>
      </c>
      <c r="B4" s="44">
        <v>83.22</v>
      </c>
      <c r="C4" s="45" t="s">
        <v>49</v>
      </c>
      <c r="D4" s="44">
        <v>15</v>
      </c>
      <c r="E4" s="49" t="s">
        <v>49</v>
      </c>
      <c r="F4" s="8">
        <v>92.98</v>
      </c>
      <c r="G4" s="54" t="s">
        <v>49</v>
      </c>
      <c r="H4" s="8">
        <v>20</v>
      </c>
      <c r="I4" s="67" t="s">
        <v>49</v>
      </c>
      <c r="J4" s="8">
        <v>94.72</v>
      </c>
      <c r="K4" s="43" t="s">
        <v>49</v>
      </c>
      <c r="L4" s="8">
        <v>15</v>
      </c>
      <c r="M4" s="71" t="s">
        <v>49</v>
      </c>
      <c r="N4" s="8">
        <v>91.42</v>
      </c>
      <c r="O4" s="45" t="s">
        <v>49</v>
      </c>
      <c r="P4" s="8">
        <v>20</v>
      </c>
      <c r="Q4" s="74" t="s">
        <v>49</v>
      </c>
      <c r="R4" s="8">
        <v>100.86</v>
      </c>
      <c r="S4" s="78" t="s">
        <v>49</v>
      </c>
      <c r="T4" s="7">
        <v>20</v>
      </c>
      <c r="U4" s="43" t="s">
        <v>49</v>
      </c>
      <c r="V4" s="7">
        <v>92.88</v>
      </c>
      <c r="W4" s="45" t="s">
        <v>49</v>
      </c>
      <c r="X4" s="7">
        <v>15</v>
      </c>
      <c r="Y4" s="86" t="s">
        <v>49</v>
      </c>
      <c r="Z4" s="7">
        <v>86.86</v>
      </c>
      <c r="AA4" s="54" t="s">
        <v>49</v>
      </c>
      <c r="AB4" s="7">
        <v>10</v>
      </c>
      <c r="AC4" s="46" t="s">
        <v>49</v>
      </c>
      <c r="AD4" s="46">
        <v>14</v>
      </c>
      <c r="AE4" s="69">
        <f>SUM(B4+D4+F4+H4+J4+L4+N4+P4+R4+T4+V4+X4+Z4+AB4)</f>
        <v>757.93999999999994</v>
      </c>
      <c r="AF4" s="47">
        <v>1</v>
      </c>
    </row>
    <row r="5" spans="1:33" x14ac:dyDescent="0.25">
      <c r="A5" s="43" t="s">
        <v>45</v>
      </c>
      <c r="B5" s="44">
        <v>79.03</v>
      </c>
      <c r="C5" s="45" t="s">
        <v>45</v>
      </c>
      <c r="D5" s="44">
        <v>10</v>
      </c>
      <c r="E5" s="49" t="s">
        <v>45</v>
      </c>
      <c r="F5" s="8">
        <v>82.75</v>
      </c>
      <c r="G5" s="54" t="s">
        <v>45</v>
      </c>
      <c r="H5" s="8">
        <v>10</v>
      </c>
      <c r="I5" s="67" t="s">
        <v>45</v>
      </c>
      <c r="J5" s="8">
        <v>86.92</v>
      </c>
      <c r="K5" s="43" t="s">
        <v>45</v>
      </c>
      <c r="L5" s="8">
        <v>15</v>
      </c>
      <c r="M5" s="71" t="s">
        <v>45</v>
      </c>
      <c r="N5" s="8">
        <v>78.819999999999993</v>
      </c>
      <c r="O5" s="45" t="s">
        <v>45</v>
      </c>
      <c r="P5" s="8">
        <v>10</v>
      </c>
      <c r="Q5" s="74" t="s">
        <v>45</v>
      </c>
      <c r="R5" s="8">
        <v>89.39</v>
      </c>
      <c r="S5" s="78" t="s">
        <v>45</v>
      </c>
      <c r="T5" s="7">
        <v>10</v>
      </c>
      <c r="U5" s="43" t="s">
        <v>45</v>
      </c>
      <c r="V5" s="7">
        <v>89.34</v>
      </c>
      <c r="W5" s="46" t="s">
        <v>45</v>
      </c>
      <c r="X5" s="7"/>
      <c r="Y5" s="86" t="s">
        <v>45</v>
      </c>
      <c r="Z5" s="7">
        <v>94.5</v>
      </c>
      <c r="AA5" s="54" t="s">
        <v>45</v>
      </c>
      <c r="AB5" s="7">
        <v>20</v>
      </c>
      <c r="AC5" s="46" t="s">
        <v>45</v>
      </c>
      <c r="AD5" s="46">
        <v>13</v>
      </c>
      <c r="AE5" s="69">
        <f t="shared" ref="AE5:AE46" si="0">SUM(B5+D5+F5+H5+J5+L5+N5+P5+R5+T5+V5+X5+Z5+AB5)</f>
        <v>675.75</v>
      </c>
      <c r="AF5" s="47">
        <v>2</v>
      </c>
    </row>
    <row r="6" spans="1:33" x14ac:dyDescent="0.25">
      <c r="A6" s="43" t="s">
        <v>40</v>
      </c>
      <c r="B6" s="44">
        <v>72.83</v>
      </c>
      <c r="C6" s="46" t="s">
        <v>40</v>
      </c>
      <c r="D6" s="44">
        <v>0</v>
      </c>
      <c r="E6" s="49" t="s">
        <v>40</v>
      </c>
      <c r="F6" s="8">
        <v>67.760000000000005</v>
      </c>
      <c r="G6" s="54" t="s">
        <v>40</v>
      </c>
      <c r="H6" s="8">
        <v>10</v>
      </c>
      <c r="I6" s="67" t="s">
        <v>40</v>
      </c>
      <c r="J6" s="8">
        <v>69.47</v>
      </c>
      <c r="K6" s="43" t="s">
        <v>40</v>
      </c>
      <c r="L6" s="8">
        <v>20</v>
      </c>
      <c r="M6" s="71" t="s">
        <v>40</v>
      </c>
      <c r="N6" s="8">
        <v>80.42</v>
      </c>
      <c r="O6" s="45" t="s">
        <v>40</v>
      </c>
      <c r="P6" s="8">
        <v>10</v>
      </c>
      <c r="Q6" s="74" t="s">
        <v>40</v>
      </c>
      <c r="R6" s="8">
        <v>67.989999999999995</v>
      </c>
      <c r="S6" s="78" t="s">
        <v>40</v>
      </c>
      <c r="T6" s="7">
        <v>15</v>
      </c>
      <c r="U6" s="43" t="s">
        <v>40</v>
      </c>
      <c r="V6" s="7">
        <v>70.510000000000005</v>
      </c>
      <c r="W6" s="45" t="s">
        <v>40</v>
      </c>
      <c r="X6" s="7">
        <v>10</v>
      </c>
      <c r="Y6" s="46" t="s">
        <v>40</v>
      </c>
      <c r="Z6" s="7"/>
      <c r="AA6" s="54" t="s">
        <v>40</v>
      </c>
      <c r="AB6" s="7">
        <v>10</v>
      </c>
      <c r="AC6" s="46" t="s">
        <v>40</v>
      </c>
      <c r="AD6" s="46">
        <v>12</v>
      </c>
      <c r="AE6" s="69">
        <f t="shared" si="0"/>
        <v>503.98</v>
      </c>
      <c r="AF6" s="47">
        <v>4</v>
      </c>
    </row>
    <row r="7" spans="1:33" x14ac:dyDescent="0.25">
      <c r="A7" s="43" t="s">
        <v>54</v>
      </c>
      <c r="B7" s="44">
        <v>76.569999999999993</v>
      </c>
      <c r="C7" s="45" t="s">
        <v>54</v>
      </c>
      <c r="D7" s="44">
        <v>10</v>
      </c>
      <c r="E7" s="49" t="s">
        <v>54</v>
      </c>
      <c r="F7" s="8">
        <v>77.42</v>
      </c>
      <c r="G7" s="54" t="s">
        <v>54</v>
      </c>
      <c r="H7" s="8">
        <v>15</v>
      </c>
      <c r="I7" s="67" t="s">
        <v>54</v>
      </c>
      <c r="J7" s="8">
        <v>81.239999999999995</v>
      </c>
      <c r="K7" s="43" t="s">
        <v>54</v>
      </c>
      <c r="L7" s="8">
        <v>10</v>
      </c>
      <c r="M7" s="71" t="s">
        <v>54</v>
      </c>
      <c r="N7" s="8">
        <v>84.07</v>
      </c>
      <c r="O7" s="45" t="s">
        <v>54</v>
      </c>
      <c r="P7" s="8">
        <v>10</v>
      </c>
      <c r="Q7" s="74" t="s">
        <v>54</v>
      </c>
      <c r="R7" s="8">
        <v>77.540000000000006</v>
      </c>
      <c r="S7" s="78" t="s">
        <v>54</v>
      </c>
      <c r="T7" s="7">
        <v>15</v>
      </c>
      <c r="U7" s="43" t="s">
        <v>54</v>
      </c>
      <c r="V7" s="7">
        <v>79.66</v>
      </c>
      <c r="W7" s="45" t="s">
        <v>54</v>
      </c>
      <c r="X7" s="7">
        <v>15</v>
      </c>
      <c r="Y7" s="46" t="s">
        <v>54</v>
      </c>
      <c r="Z7" s="7"/>
      <c r="AA7" s="46" t="s">
        <v>54</v>
      </c>
      <c r="AB7" s="7"/>
      <c r="AC7" s="46" t="s">
        <v>54</v>
      </c>
      <c r="AD7" s="46">
        <v>12</v>
      </c>
      <c r="AE7" s="69">
        <f t="shared" si="0"/>
        <v>551.5</v>
      </c>
      <c r="AF7" s="47">
        <v>3</v>
      </c>
    </row>
    <row r="8" spans="1:33" x14ac:dyDescent="0.25">
      <c r="A8" s="43" t="s">
        <v>42</v>
      </c>
      <c r="B8" s="44">
        <v>71.17</v>
      </c>
      <c r="C8" s="46" t="s">
        <v>42</v>
      </c>
      <c r="D8" s="44">
        <v>0</v>
      </c>
      <c r="E8" s="49" t="s">
        <v>42</v>
      </c>
      <c r="F8" s="8">
        <v>57.63</v>
      </c>
      <c r="G8" s="46" t="s">
        <v>42</v>
      </c>
      <c r="H8" s="8">
        <v>0</v>
      </c>
      <c r="I8" s="46" t="s">
        <v>42</v>
      </c>
      <c r="J8" s="8">
        <v>0</v>
      </c>
      <c r="K8" s="43" t="s">
        <v>42</v>
      </c>
      <c r="L8" s="8">
        <v>5</v>
      </c>
      <c r="M8" s="71" t="s">
        <v>42</v>
      </c>
      <c r="N8" s="8">
        <v>65.150000000000006</v>
      </c>
      <c r="O8" s="46" t="s">
        <v>42</v>
      </c>
      <c r="P8" s="8"/>
      <c r="Q8" s="74" t="s">
        <v>42</v>
      </c>
      <c r="R8" s="8">
        <v>20</v>
      </c>
      <c r="S8" s="78" t="s">
        <v>42</v>
      </c>
      <c r="T8" s="7">
        <v>5</v>
      </c>
      <c r="U8" s="43" t="s">
        <v>42</v>
      </c>
      <c r="V8" s="7">
        <v>66.209999999999994</v>
      </c>
      <c r="W8" s="45" t="s">
        <v>42</v>
      </c>
      <c r="X8" s="7">
        <v>20</v>
      </c>
      <c r="Y8" s="86" t="s">
        <v>42</v>
      </c>
      <c r="Z8" s="7">
        <v>64.33</v>
      </c>
      <c r="AA8" s="54" t="s">
        <v>42</v>
      </c>
      <c r="AB8" s="7">
        <v>10</v>
      </c>
      <c r="AC8" s="46" t="s">
        <v>42</v>
      </c>
      <c r="AD8" s="46">
        <v>9</v>
      </c>
      <c r="AE8" s="69">
        <f t="shared" si="0"/>
        <v>384.49</v>
      </c>
      <c r="AF8" s="47">
        <v>11</v>
      </c>
    </row>
    <row r="9" spans="1:33" x14ac:dyDescent="0.25">
      <c r="A9" s="43" t="s">
        <v>64</v>
      </c>
      <c r="B9" s="44">
        <v>68.44</v>
      </c>
      <c r="C9" s="45" t="s">
        <v>64</v>
      </c>
      <c r="D9" s="44">
        <v>5</v>
      </c>
      <c r="E9" s="49" t="s">
        <v>64</v>
      </c>
      <c r="F9" s="8">
        <v>62.96</v>
      </c>
      <c r="G9" s="54" t="s">
        <v>64</v>
      </c>
      <c r="H9" s="8">
        <v>5</v>
      </c>
      <c r="I9" s="67" t="s">
        <v>64</v>
      </c>
      <c r="J9" s="8">
        <v>69.2</v>
      </c>
      <c r="K9" s="43" t="s">
        <v>64</v>
      </c>
      <c r="L9" s="8">
        <v>15</v>
      </c>
      <c r="M9" s="71" t="s">
        <v>64</v>
      </c>
      <c r="N9" s="8">
        <v>71.930000000000007</v>
      </c>
      <c r="O9" s="46" t="s">
        <v>64</v>
      </c>
      <c r="P9" s="8"/>
      <c r="Q9" s="46" t="s">
        <v>64</v>
      </c>
      <c r="R9" s="8"/>
      <c r="S9" s="46" t="s">
        <v>64</v>
      </c>
      <c r="T9" s="7"/>
      <c r="U9" s="43" t="s">
        <v>64</v>
      </c>
      <c r="V9" s="7">
        <v>71.319999999999993</v>
      </c>
      <c r="W9" s="45" t="s">
        <v>64</v>
      </c>
      <c r="X9" s="7">
        <v>15</v>
      </c>
      <c r="Y9" s="86" t="s">
        <v>64</v>
      </c>
      <c r="Z9" s="7">
        <v>70.540000000000006</v>
      </c>
      <c r="AA9" s="97" t="s">
        <v>64</v>
      </c>
      <c r="AB9" s="7"/>
      <c r="AC9" s="46" t="s">
        <v>64</v>
      </c>
      <c r="AD9" s="46">
        <v>10</v>
      </c>
      <c r="AE9" s="69">
        <f t="shared" si="0"/>
        <v>454.39000000000004</v>
      </c>
      <c r="AF9" s="48">
        <v>6</v>
      </c>
    </row>
    <row r="10" spans="1:33" x14ac:dyDescent="0.25">
      <c r="A10" s="43" t="s">
        <v>39</v>
      </c>
      <c r="B10" s="44">
        <v>65.69</v>
      </c>
      <c r="C10" s="46" t="s">
        <v>39</v>
      </c>
      <c r="D10" s="44">
        <v>0</v>
      </c>
      <c r="E10" s="46" t="s">
        <v>39</v>
      </c>
      <c r="F10" s="8">
        <v>0</v>
      </c>
      <c r="G10" s="46" t="s">
        <v>39</v>
      </c>
      <c r="H10" s="8">
        <v>0</v>
      </c>
      <c r="I10" s="46" t="s">
        <v>39</v>
      </c>
      <c r="J10" s="8">
        <v>0</v>
      </c>
      <c r="K10" s="46" t="s">
        <v>39</v>
      </c>
      <c r="L10" s="8">
        <v>0</v>
      </c>
      <c r="M10" s="71" t="s">
        <v>39</v>
      </c>
      <c r="N10" s="8">
        <v>67</v>
      </c>
      <c r="O10" s="46" t="s">
        <v>39</v>
      </c>
      <c r="P10" s="8"/>
      <c r="Q10" s="46" t="s">
        <v>39</v>
      </c>
      <c r="R10" s="8"/>
      <c r="S10" s="46" t="s">
        <v>39</v>
      </c>
      <c r="T10" s="7"/>
      <c r="U10" s="46" t="s">
        <v>39</v>
      </c>
      <c r="V10" s="7"/>
      <c r="W10" s="45" t="s">
        <v>39</v>
      </c>
      <c r="X10" s="7">
        <v>5</v>
      </c>
      <c r="Y10" s="86" t="s">
        <v>39</v>
      </c>
      <c r="Z10" s="7">
        <v>72.41</v>
      </c>
      <c r="AA10" s="46" t="s">
        <v>39</v>
      </c>
      <c r="AB10" s="7"/>
      <c r="AC10" s="46" t="s">
        <v>39</v>
      </c>
      <c r="AD10" s="46">
        <v>4</v>
      </c>
      <c r="AE10" s="69">
        <f t="shared" si="0"/>
        <v>210.1</v>
      </c>
      <c r="AF10" s="48">
        <v>18</v>
      </c>
    </row>
    <row r="11" spans="1:33" x14ac:dyDescent="0.25">
      <c r="A11" s="43" t="s">
        <v>41</v>
      </c>
      <c r="B11" s="44">
        <v>62.2</v>
      </c>
      <c r="C11" s="45" t="s">
        <v>41</v>
      </c>
      <c r="D11" s="44">
        <v>5</v>
      </c>
      <c r="E11" s="49" t="s">
        <v>41</v>
      </c>
      <c r="F11" s="8">
        <v>63.43</v>
      </c>
      <c r="G11" s="46" t="s">
        <v>41</v>
      </c>
      <c r="H11" s="8">
        <v>0</v>
      </c>
      <c r="I11" s="67" t="s">
        <v>41</v>
      </c>
      <c r="J11" s="8">
        <v>63.1</v>
      </c>
      <c r="K11" s="46" t="s">
        <v>41</v>
      </c>
      <c r="L11" s="8">
        <v>0</v>
      </c>
      <c r="M11" s="46" t="s">
        <v>41</v>
      </c>
      <c r="N11" s="8"/>
      <c r="O11" s="45" t="s">
        <v>41</v>
      </c>
      <c r="P11" s="8">
        <v>5</v>
      </c>
      <c r="Q11" s="46" t="s">
        <v>41</v>
      </c>
      <c r="R11" s="8"/>
      <c r="S11" s="46" t="s">
        <v>41</v>
      </c>
      <c r="T11" s="7"/>
      <c r="U11" s="43" t="s">
        <v>41</v>
      </c>
      <c r="V11" s="7">
        <v>60.47</v>
      </c>
      <c r="W11" s="46" t="s">
        <v>41</v>
      </c>
      <c r="X11" s="7"/>
      <c r="Y11" s="86" t="s">
        <v>41</v>
      </c>
      <c r="Z11" s="7">
        <v>59.6</v>
      </c>
      <c r="AA11" s="54" t="s">
        <v>41</v>
      </c>
      <c r="AB11" s="7">
        <v>5</v>
      </c>
      <c r="AC11" s="46" t="s">
        <v>41</v>
      </c>
      <c r="AD11" s="46">
        <v>8</v>
      </c>
      <c r="AE11" s="69">
        <f t="shared" si="0"/>
        <v>323.8</v>
      </c>
      <c r="AF11" s="47">
        <v>13</v>
      </c>
    </row>
    <row r="12" spans="1:33" x14ac:dyDescent="0.25">
      <c r="A12" s="43" t="s">
        <v>44</v>
      </c>
      <c r="B12" s="44">
        <v>60.95</v>
      </c>
      <c r="C12" s="45" t="s">
        <v>44</v>
      </c>
      <c r="D12" s="44">
        <v>5</v>
      </c>
      <c r="E12" s="49" t="s">
        <v>44</v>
      </c>
      <c r="F12" s="8">
        <v>66.290000000000006</v>
      </c>
      <c r="G12" s="54" t="s">
        <v>44</v>
      </c>
      <c r="H12" s="8">
        <v>5</v>
      </c>
      <c r="I12" s="67" t="s">
        <v>44</v>
      </c>
      <c r="J12" s="8">
        <v>64.2</v>
      </c>
      <c r="K12" s="43" t="s">
        <v>44</v>
      </c>
      <c r="L12" s="8">
        <v>5</v>
      </c>
      <c r="M12" s="71" t="s">
        <v>44</v>
      </c>
      <c r="N12" s="8">
        <v>62.69</v>
      </c>
      <c r="O12" s="45" t="s">
        <v>44</v>
      </c>
      <c r="P12" s="8">
        <v>5</v>
      </c>
      <c r="Q12" s="74" t="s">
        <v>44</v>
      </c>
      <c r="R12" s="8">
        <v>72.33</v>
      </c>
      <c r="S12" s="78" t="s">
        <v>44</v>
      </c>
      <c r="T12" s="7">
        <v>5</v>
      </c>
      <c r="U12" s="43" t="s">
        <v>44</v>
      </c>
      <c r="V12" s="7">
        <v>59.95</v>
      </c>
      <c r="W12" s="45" t="s">
        <v>44</v>
      </c>
      <c r="X12" s="7">
        <v>5</v>
      </c>
      <c r="Y12" s="86" t="s">
        <v>44</v>
      </c>
      <c r="Z12" s="7">
        <v>60.83</v>
      </c>
      <c r="AA12" s="54" t="s">
        <v>44</v>
      </c>
      <c r="AB12" s="7">
        <v>5</v>
      </c>
      <c r="AC12" s="46" t="s">
        <v>44</v>
      </c>
      <c r="AD12" s="46">
        <v>14</v>
      </c>
      <c r="AE12" s="69">
        <f t="shared" si="0"/>
        <v>482.23999999999995</v>
      </c>
      <c r="AF12" s="47">
        <v>5</v>
      </c>
    </row>
    <row r="13" spans="1:33" x14ac:dyDescent="0.25">
      <c r="A13" s="43" t="s">
        <v>52</v>
      </c>
      <c r="B13" s="44">
        <v>60.42</v>
      </c>
      <c r="C13" s="45" t="s">
        <v>52</v>
      </c>
      <c r="D13" s="44">
        <v>5</v>
      </c>
      <c r="E13" s="49" t="s">
        <v>52</v>
      </c>
      <c r="F13" s="8">
        <v>54.1</v>
      </c>
      <c r="G13" s="54" t="s">
        <v>52</v>
      </c>
      <c r="H13" s="8">
        <v>5</v>
      </c>
      <c r="I13" s="67" t="s">
        <v>52</v>
      </c>
      <c r="J13" s="8">
        <v>59.96</v>
      </c>
      <c r="K13" s="46" t="s">
        <v>52</v>
      </c>
      <c r="L13" s="8">
        <v>0</v>
      </c>
      <c r="M13" s="71" t="s">
        <v>52</v>
      </c>
      <c r="N13" s="8">
        <v>55.13</v>
      </c>
      <c r="O13" s="46" t="s">
        <v>52</v>
      </c>
      <c r="P13" s="8"/>
      <c r="Q13" s="74" t="s">
        <v>52</v>
      </c>
      <c r="R13" s="8">
        <v>49.73</v>
      </c>
      <c r="S13" s="46" t="s">
        <v>52</v>
      </c>
      <c r="T13" s="7"/>
      <c r="U13" s="43" t="s">
        <v>52</v>
      </c>
      <c r="V13" s="7">
        <v>54.96</v>
      </c>
      <c r="W13" s="46" t="s">
        <v>52</v>
      </c>
      <c r="X13" s="7"/>
      <c r="Y13" s="86" t="s">
        <v>52</v>
      </c>
      <c r="Z13" s="7">
        <v>53.39</v>
      </c>
      <c r="AA13" s="54" t="s">
        <v>52</v>
      </c>
      <c r="AB13" s="7">
        <v>5</v>
      </c>
      <c r="AC13" s="46" t="s">
        <v>52</v>
      </c>
      <c r="AD13" s="46">
        <v>10</v>
      </c>
      <c r="AE13" s="69">
        <f t="shared" si="0"/>
        <v>402.69</v>
      </c>
      <c r="AF13" s="48">
        <v>9</v>
      </c>
    </row>
    <row r="14" spans="1:33" x14ac:dyDescent="0.25">
      <c r="A14" s="43" t="s">
        <v>48</v>
      </c>
      <c r="B14" s="44">
        <v>58.62</v>
      </c>
      <c r="C14" s="46" t="s">
        <v>48</v>
      </c>
      <c r="D14" s="44">
        <v>0</v>
      </c>
      <c r="E14" s="46" t="s">
        <v>48</v>
      </c>
      <c r="F14" s="8">
        <v>0</v>
      </c>
      <c r="G14" s="46" t="s">
        <v>48</v>
      </c>
      <c r="H14" s="8">
        <v>0</v>
      </c>
      <c r="I14" s="46" t="s">
        <v>48</v>
      </c>
      <c r="J14" s="8">
        <v>0</v>
      </c>
      <c r="K14" s="46" t="s">
        <v>48</v>
      </c>
      <c r="L14" s="8">
        <v>0</v>
      </c>
      <c r="M14" s="46" t="s">
        <v>48</v>
      </c>
      <c r="N14" s="8"/>
      <c r="O14" s="46" t="s">
        <v>48</v>
      </c>
      <c r="P14" s="8"/>
      <c r="Q14" s="46" t="s">
        <v>48</v>
      </c>
      <c r="R14" s="8"/>
      <c r="S14" s="46" t="s">
        <v>48</v>
      </c>
      <c r="T14" s="7"/>
      <c r="U14" s="46" t="s">
        <v>48</v>
      </c>
      <c r="V14" s="7"/>
      <c r="W14" s="46" t="s">
        <v>48</v>
      </c>
      <c r="X14" s="7"/>
      <c r="Y14" s="46" t="s">
        <v>48</v>
      </c>
      <c r="Z14" s="7"/>
      <c r="AA14" s="46" t="s">
        <v>48</v>
      </c>
      <c r="AB14" s="7"/>
      <c r="AC14" s="46" t="s">
        <v>48</v>
      </c>
      <c r="AD14" s="46">
        <v>1</v>
      </c>
      <c r="AE14" s="69">
        <f t="shared" si="0"/>
        <v>58.62</v>
      </c>
      <c r="AF14" s="70">
        <v>33</v>
      </c>
    </row>
    <row r="15" spans="1:33" x14ac:dyDescent="0.25">
      <c r="A15" s="43" t="s">
        <v>46</v>
      </c>
      <c r="B15" s="44">
        <v>57.29</v>
      </c>
      <c r="C15" s="46" t="s">
        <v>46</v>
      </c>
      <c r="D15" s="44">
        <v>0</v>
      </c>
      <c r="E15" s="46" t="s">
        <v>46</v>
      </c>
      <c r="F15" s="8">
        <v>0</v>
      </c>
      <c r="G15" s="46" t="s">
        <v>46</v>
      </c>
      <c r="H15" s="8">
        <v>0</v>
      </c>
      <c r="I15" s="67" t="s">
        <v>46</v>
      </c>
      <c r="J15" s="8">
        <v>62.48</v>
      </c>
      <c r="K15" s="46" t="s">
        <v>46</v>
      </c>
      <c r="L15" s="8">
        <v>0</v>
      </c>
      <c r="M15" s="46" t="s">
        <v>46</v>
      </c>
      <c r="N15" s="8"/>
      <c r="O15" s="46" t="s">
        <v>46</v>
      </c>
      <c r="P15" s="8"/>
      <c r="Q15" s="46" t="s">
        <v>46</v>
      </c>
      <c r="R15" s="8"/>
      <c r="S15" s="46" t="s">
        <v>46</v>
      </c>
      <c r="T15" s="7"/>
      <c r="U15" s="46" t="s">
        <v>46</v>
      </c>
      <c r="V15" s="7"/>
      <c r="W15" s="46" t="s">
        <v>46</v>
      </c>
      <c r="X15" s="7"/>
      <c r="Y15" s="46" t="s">
        <v>46</v>
      </c>
      <c r="Z15" s="7"/>
      <c r="AA15" s="54" t="s">
        <v>46</v>
      </c>
      <c r="AB15" s="7">
        <v>5</v>
      </c>
      <c r="AC15" s="46" t="s">
        <v>46</v>
      </c>
      <c r="AD15" s="46">
        <v>3</v>
      </c>
      <c r="AE15" s="69">
        <f t="shared" si="0"/>
        <v>124.77</v>
      </c>
      <c r="AF15" s="70">
        <v>22</v>
      </c>
    </row>
    <row r="16" spans="1:33" x14ac:dyDescent="0.25">
      <c r="A16" s="43" t="s">
        <v>56</v>
      </c>
      <c r="B16" s="44">
        <v>52</v>
      </c>
      <c r="C16" s="46" t="s">
        <v>56</v>
      </c>
      <c r="D16" s="44">
        <v>0</v>
      </c>
      <c r="E16" s="49" t="s">
        <v>56</v>
      </c>
      <c r="F16" s="8">
        <v>60.91</v>
      </c>
      <c r="G16" s="46" t="s">
        <v>56</v>
      </c>
      <c r="H16" s="8">
        <v>0</v>
      </c>
      <c r="I16" s="67" t="s">
        <v>56</v>
      </c>
      <c r="J16" s="8">
        <v>54</v>
      </c>
      <c r="K16" s="46" t="s">
        <v>56</v>
      </c>
      <c r="L16" s="8">
        <v>0</v>
      </c>
      <c r="M16" s="71" t="s">
        <v>56</v>
      </c>
      <c r="N16" s="8">
        <v>57.61</v>
      </c>
      <c r="O16" s="45" t="s">
        <v>56</v>
      </c>
      <c r="P16" s="8">
        <v>15</v>
      </c>
      <c r="Q16" s="74" t="s">
        <v>56</v>
      </c>
      <c r="R16" s="8">
        <v>49.47</v>
      </c>
      <c r="S16" s="78" t="s">
        <v>56</v>
      </c>
      <c r="T16" s="7">
        <v>20</v>
      </c>
      <c r="U16" s="43" t="s">
        <v>56</v>
      </c>
      <c r="V16" s="7">
        <v>62.02</v>
      </c>
      <c r="W16" s="45" t="s">
        <v>56</v>
      </c>
      <c r="X16" s="7">
        <v>10</v>
      </c>
      <c r="Y16" s="86" t="s">
        <v>56</v>
      </c>
      <c r="Z16" s="7">
        <v>62.35</v>
      </c>
      <c r="AA16" s="54" t="s">
        <v>56</v>
      </c>
      <c r="AB16" s="7"/>
      <c r="AC16" s="46" t="s">
        <v>56</v>
      </c>
      <c r="AD16" s="46">
        <v>11</v>
      </c>
      <c r="AE16" s="69">
        <f t="shared" si="0"/>
        <v>443.36</v>
      </c>
      <c r="AF16" s="48">
        <v>7</v>
      </c>
    </row>
    <row r="17" spans="1:32" x14ac:dyDescent="0.25">
      <c r="A17" s="43" t="s">
        <v>58</v>
      </c>
      <c r="B17" s="44">
        <v>15</v>
      </c>
      <c r="C17" s="45" t="s">
        <v>58</v>
      </c>
      <c r="D17" s="44">
        <v>20</v>
      </c>
      <c r="E17" s="49" t="s">
        <v>58</v>
      </c>
      <c r="F17" s="8">
        <v>54.86</v>
      </c>
      <c r="G17" s="46" t="s">
        <v>58</v>
      </c>
      <c r="H17" s="8">
        <v>0</v>
      </c>
      <c r="I17" s="46" t="s">
        <v>58</v>
      </c>
      <c r="J17" s="8">
        <v>0</v>
      </c>
      <c r="K17" s="43" t="s">
        <v>58</v>
      </c>
      <c r="L17" s="8">
        <v>15</v>
      </c>
      <c r="M17" s="71" t="s">
        <v>58</v>
      </c>
      <c r="N17" s="8">
        <v>71.05</v>
      </c>
      <c r="O17" s="45" t="s">
        <v>58</v>
      </c>
      <c r="P17" s="8">
        <v>20</v>
      </c>
      <c r="Q17" s="46" t="s">
        <v>58</v>
      </c>
      <c r="R17" s="8"/>
      <c r="S17" s="46" t="s">
        <v>58</v>
      </c>
      <c r="T17" s="7"/>
      <c r="U17" s="46" t="s">
        <v>58</v>
      </c>
      <c r="V17" s="7"/>
      <c r="W17" s="45" t="s">
        <v>58</v>
      </c>
      <c r="X17" s="7">
        <v>20</v>
      </c>
      <c r="Y17" s="46" t="s">
        <v>58</v>
      </c>
      <c r="Z17" s="7"/>
      <c r="AA17" s="46" t="s">
        <v>58</v>
      </c>
      <c r="AB17" s="7"/>
      <c r="AC17" s="46" t="s">
        <v>58</v>
      </c>
      <c r="AD17" s="46">
        <v>5</v>
      </c>
      <c r="AE17" s="69">
        <f t="shared" si="0"/>
        <v>215.91</v>
      </c>
      <c r="AF17" s="47">
        <v>17</v>
      </c>
    </row>
    <row r="18" spans="1:32" x14ac:dyDescent="0.25">
      <c r="A18" s="43" t="s">
        <v>65</v>
      </c>
      <c r="B18" s="44">
        <v>15</v>
      </c>
      <c r="C18" s="45" t="s">
        <v>65</v>
      </c>
      <c r="D18" s="44">
        <v>20</v>
      </c>
      <c r="E18" s="49" t="s">
        <v>65</v>
      </c>
      <c r="F18" s="8">
        <v>15</v>
      </c>
      <c r="G18" s="54" t="s">
        <v>65</v>
      </c>
      <c r="H18" s="8">
        <v>20</v>
      </c>
      <c r="I18" s="67" t="s">
        <v>65</v>
      </c>
      <c r="J18" s="8">
        <v>15</v>
      </c>
      <c r="K18" s="43" t="s">
        <v>65</v>
      </c>
      <c r="L18" s="8">
        <v>20</v>
      </c>
      <c r="M18" s="71" t="s">
        <v>65</v>
      </c>
      <c r="N18" s="8">
        <v>15</v>
      </c>
      <c r="O18" s="45" t="s">
        <v>65</v>
      </c>
      <c r="P18" s="8">
        <v>20</v>
      </c>
      <c r="Q18" s="74" t="s">
        <v>65</v>
      </c>
      <c r="R18" s="8">
        <v>15</v>
      </c>
      <c r="S18" s="78" t="s">
        <v>65</v>
      </c>
      <c r="T18" s="7">
        <v>20</v>
      </c>
      <c r="U18" s="43" t="s">
        <v>65</v>
      </c>
      <c r="V18" s="7">
        <v>15</v>
      </c>
      <c r="W18" s="45" t="s">
        <v>65</v>
      </c>
      <c r="X18" s="7">
        <v>20</v>
      </c>
      <c r="Y18" s="86" t="s">
        <v>65</v>
      </c>
      <c r="Z18" s="7">
        <v>15</v>
      </c>
      <c r="AA18" s="54" t="s">
        <v>65</v>
      </c>
      <c r="AB18" s="7">
        <v>20</v>
      </c>
      <c r="AC18" s="46" t="s">
        <v>65</v>
      </c>
      <c r="AD18" s="46">
        <v>14</v>
      </c>
      <c r="AE18" s="69">
        <f t="shared" si="0"/>
        <v>245</v>
      </c>
      <c r="AF18" s="70">
        <v>16</v>
      </c>
    </row>
    <row r="19" spans="1:32" x14ac:dyDescent="0.25">
      <c r="A19" s="46"/>
      <c r="B19" s="44"/>
      <c r="C19" s="45" t="s">
        <v>85</v>
      </c>
      <c r="D19" s="44">
        <v>5</v>
      </c>
      <c r="E19" s="49" t="s">
        <v>85</v>
      </c>
      <c r="F19" s="8">
        <v>51.2</v>
      </c>
      <c r="G19" s="54" t="s">
        <v>85</v>
      </c>
      <c r="H19" s="8">
        <v>5</v>
      </c>
      <c r="I19" s="67" t="s">
        <v>85</v>
      </c>
      <c r="J19" s="8">
        <v>42.97</v>
      </c>
      <c r="K19" s="43" t="s">
        <v>85</v>
      </c>
      <c r="L19" s="8">
        <v>15</v>
      </c>
      <c r="M19" s="71" t="s">
        <v>85</v>
      </c>
      <c r="N19" s="8">
        <v>63.7</v>
      </c>
      <c r="O19" s="45" t="s">
        <v>85</v>
      </c>
      <c r="P19" s="8">
        <v>5</v>
      </c>
      <c r="Q19" s="74" t="s">
        <v>85</v>
      </c>
      <c r="R19" s="8">
        <v>67.930000000000007</v>
      </c>
      <c r="S19" s="78" t="s">
        <v>85</v>
      </c>
      <c r="T19" s="7">
        <v>5</v>
      </c>
      <c r="U19" s="43" t="s">
        <v>85</v>
      </c>
      <c r="V19" s="7">
        <v>45.46</v>
      </c>
      <c r="W19" s="46" t="s">
        <v>85</v>
      </c>
      <c r="X19" s="7"/>
      <c r="Y19" s="86" t="s">
        <v>85</v>
      </c>
      <c r="Z19" s="7">
        <v>49.14</v>
      </c>
      <c r="AA19" s="54" t="s">
        <v>85</v>
      </c>
      <c r="AB19" s="7">
        <v>15</v>
      </c>
      <c r="AC19" s="46" t="s">
        <v>85</v>
      </c>
      <c r="AD19" s="46">
        <v>12</v>
      </c>
      <c r="AE19" s="69">
        <f t="shared" si="0"/>
        <v>370.4</v>
      </c>
      <c r="AF19" s="47">
        <v>12</v>
      </c>
    </row>
    <row r="20" spans="1:32" x14ac:dyDescent="0.25">
      <c r="A20" s="46"/>
      <c r="B20" s="44"/>
      <c r="C20" s="45" t="s">
        <v>87</v>
      </c>
      <c r="D20" s="44">
        <v>5</v>
      </c>
      <c r="E20" s="49" t="s">
        <v>87</v>
      </c>
      <c r="F20" s="8">
        <v>119.35</v>
      </c>
      <c r="G20" s="54" t="s">
        <v>87</v>
      </c>
      <c r="H20" s="8">
        <v>30</v>
      </c>
      <c r="I20" s="46" t="s">
        <v>87</v>
      </c>
      <c r="J20" s="8">
        <v>0</v>
      </c>
      <c r="K20" s="43" t="s">
        <v>87</v>
      </c>
      <c r="L20" s="8">
        <v>5</v>
      </c>
      <c r="M20" s="71" t="s">
        <v>87</v>
      </c>
      <c r="N20" s="8">
        <v>33.85</v>
      </c>
      <c r="O20" s="46" t="s">
        <v>87</v>
      </c>
      <c r="P20" s="8"/>
      <c r="Q20" s="74" t="s">
        <v>87</v>
      </c>
      <c r="R20" s="8">
        <v>128.9</v>
      </c>
      <c r="S20" s="78" t="s">
        <v>87</v>
      </c>
      <c r="T20" s="7">
        <v>40</v>
      </c>
      <c r="U20" s="46" t="s">
        <v>87</v>
      </c>
      <c r="V20" s="7"/>
      <c r="W20" s="45" t="s">
        <v>87</v>
      </c>
      <c r="X20" s="7">
        <v>45</v>
      </c>
      <c r="Y20" s="46" t="s">
        <v>87</v>
      </c>
      <c r="Z20" s="7"/>
      <c r="AA20" s="54" t="s">
        <v>87</v>
      </c>
      <c r="AB20" s="7">
        <v>35</v>
      </c>
      <c r="AC20" s="46" t="s">
        <v>87</v>
      </c>
      <c r="AD20" s="46">
        <v>9</v>
      </c>
      <c r="AE20" s="69">
        <f t="shared" si="0"/>
        <v>442.1</v>
      </c>
      <c r="AF20" s="70">
        <v>8</v>
      </c>
    </row>
    <row r="21" spans="1:32" x14ac:dyDescent="0.25">
      <c r="A21" s="46"/>
      <c r="B21" s="44"/>
      <c r="C21" s="45" t="s">
        <v>88</v>
      </c>
      <c r="D21" s="44">
        <v>5</v>
      </c>
      <c r="E21" s="49" t="s">
        <v>88</v>
      </c>
      <c r="F21" s="8">
        <v>56.29</v>
      </c>
      <c r="G21" s="46" t="s">
        <v>88</v>
      </c>
      <c r="H21" s="8">
        <v>0</v>
      </c>
      <c r="I21" s="46" t="s">
        <v>88</v>
      </c>
      <c r="J21" s="8">
        <v>0</v>
      </c>
      <c r="K21" s="43" t="s">
        <v>88</v>
      </c>
      <c r="L21" s="8">
        <v>5</v>
      </c>
      <c r="M21" s="71" t="s">
        <v>88</v>
      </c>
      <c r="N21" s="8">
        <v>41.74</v>
      </c>
      <c r="O21" s="46" t="s">
        <v>88</v>
      </c>
      <c r="P21" s="8"/>
      <c r="Q21" s="46" t="s">
        <v>88</v>
      </c>
      <c r="R21" s="8"/>
      <c r="S21" s="46" t="s">
        <v>88</v>
      </c>
      <c r="T21" s="7"/>
      <c r="U21" s="46" t="s">
        <v>88</v>
      </c>
      <c r="V21" s="7"/>
      <c r="W21" s="46" t="s">
        <v>88</v>
      </c>
      <c r="X21" s="7"/>
      <c r="Y21" s="46" t="s">
        <v>88</v>
      </c>
      <c r="Z21" s="7"/>
      <c r="AA21" s="46" t="s">
        <v>88</v>
      </c>
      <c r="AB21" s="7"/>
      <c r="AC21" s="46" t="s">
        <v>88</v>
      </c>
      <c r="AD21" s="46">
        <v>4</v>
      </c>
      <c r="AE21" s="69">
        <f t="shared" si="0"/>
        <v>108.03</v>
      </c>
      <c r="AF21" s="70">
        <v>25</v>
      </c>
    </row>
    <row r="22" spans="1:32" x14ac:dyDescent="0.25">
      <c r="A22" s="46"/>
      <c r="B22" s="44"/>
      <c r="C22" s="45" t="s">
        <v>89</v>
      </c>
      <c r="D22" s="44">
        <v>5</v>
      </c>
      <c r="E22" s="46" t="s">
        <v>89</v>
      </c>
      <c r="F22" s="8">
        <v>0</v>
      </c>
      <c r="G22" s="46" t="s">
        <v>89</v>
      </c>
      <c r="H22" s="8">
        <v>0</v>
      </c>
      <c r="I22" s="46" t="s">
        <v>89</v>
      </c>
      <c r="J22" s="8">
        <v>0</v>
      </c>
      <c r="K22" s="46" t="s">
        <v>89</v>
      </c>
      <c r="L22" s="8">
        <v>0</v>
      </c>
      <c r="M22" s="46" t="s">
        <v>89</v>
      </c>
      <c r="N22" s="8"/>
      <c r="O22" s="46" t="s">
        <v>89</v>
      </c>
      <c r="P22" s="8"/>
      <c r="Q22" s="46" t="s">
        <v>89</v>
      </c>
      <c r="R22" s="8"/>
      <c r="S22" s="46" t="s">
        <v>89</v>
      </c>
      <c r="T22" s="7"/>
      <c r="U22" s="46" t="s">
        <v>89</v>
      </c>
      <c r="V22" s="7"/>
      <c r="W22" s="46" t="s">
        <v>89</v>
      </c>
      <c r="X22" s="7"/>
      <c r="Y22" s="46" t="s">
        <v>89</v>
      </c>
      <c r="Z22" s="7"/>
      <c r="AA22" s="46" t="s">
        <v>89</v>
      </c>
      <c r="AB22" s="7"/>
      <c r="AC22" s="46" t="s">
        <v>89</v>
      </c>
      <c r="AD22" s="46">
        <v>1</v>
      </c>
      <c r="AE22" s="69">
        <f t="shared" si="0"/>
        <v>5</v>
      </c>
      <c r="AF22" s="70">
        <v>39</v>
      </c>
    </row>
    <row r="23" spans="1:32" x14ac:dyDescent="0.25">
      <c r="A23" s="7"/>
      <c r="B23" s="8"/>
      <c r="C23" s="7"/>
      <c r="D23" s="8"/>
      <c r="E23" s="49" t="s">
        <v>106</v>
      </c>
      <c r="F23" s="8">
        <v>80.069999999999993</v>
      </c>
      <c r="G23" s="54" t="s">
        <v>106</v>
      </c>
      <c r="H23" s="8">
        <v>20</v>
      </c>
      <c r="I23" s="67" t="s">
        <v>106</v>
      </c>
      <c r="J23" s="8">
        <v>78.53</v>
      </c>
      <c r="K23" s="46" t="s">
        <v>106</v>
      </c>
      <c r="L23" s="8">
        <v>0</v>
      </c>
      <c r="M23" s="71" t="s">
        <v>106</v>
      </c>
      <c r="N23" s="8">
        <v>80.180000000000007</v>
      </c>
      <c r="O23" s="46" t="s">
        <v>106</v>
      </c>
      <c r="P23" s="8"/>
      <c r="Q23" s="74" t="s">
        <v>106</v>
      </c>
      <c r="R23" s="8">
        <v>63.85</v>
      </c>
      <c r="S23" s="78" t="s">
        <v>106</v>
      </c>
      <c r="T23" s="7">
        <v>5</v>
      </c>
      <c r="U23" s="43" t="s">
        <v>106</v>
      </c>
      <c r="V23" s="7">
        <v>57.24</v>
      </c>
      <c r="W23" s="46" t="s">
        <v>106</v>
      </c>
      <c r="X23" s="7"/>
      <c r="Y23" s="46" t="s">
        <v>106</v>
      </c>
      <c r="Z23" s="7"/>
      <c r="AA23" s="46" t="s">
        <v>106</v>
      </c>
      <c r="AB23" s="7"/>
      <c r="AC23" s="46" t="s">
        <v>106</v>
      </c>
      <c r="AD23" s="46">
        <v>7</v>
      </c>
      <c r="AE23" s="69">
        <f t="shared" si="0"/>
        <v>384.87</v>
      </c>
      <c r="AF23" s="70">
        <v>10</v>
      </c>
    </row>
    <row r="24" spans="1:32" x14ac:dyDescent="0.25">
      <c r="A24" s="7"/>
      <c r="B24" s="8"/>
      <c r="C24" s="7"/>
      <c r="D24" s="8"/>
      <c r="E24" s="49" t="s">
        <v>103</v>
      </c>
      <c r="F24" s="8">
        <v>60.05</v>
      </c>
      <c r="G24" s="54" t="s">
        <v>103</v>
      </c>
      <c r="H24" s="8">
        <v>15</v>
      </c>
      <c r="I24" s="67" t="s">
        <v>103</v>
      </c>
      <c r="J24" s="8">
        <v>71.95</v>
      </c>
      <c r="K24" s="43" t="s">
        <v>103</v>
      </c>
      <c r="L24" s="8">
        <v>5</v>
      </c>
      <c r="M24" s="46" t="s">
        <v>103</v>
      </c>
      <c r="N24" s="8"/>
      <c r="O24" s="46" t="s">
        <v>103</v>
      </c>
      <c r="P24" s="8"/>
      <c r="Q24" s="46" t="s">
        <v>103</v>
      </c>
      <c r="R24" s="8"/>
      <c r="S24" s="46" t="s">
        <v>103</v>
      </c>
      <c r="T24" s="7"/>
      <c r="U24" s="46" t="s">
        <v>103</v>
      </c>
      <c r="V24" s="7"/>
      <c r="W24" s="45" t="s">
        <v>103</v>
      </c>
      <c r="X24" s="7">
        <v>10</v>
      </c>
      <c r="Y24" s="86" t="s">
        <v>103</v>
      </c>
      <c r="Z24" s="7">
        <v>48.98</v>
      </c>
      <c r="AA24" s="54" t="s">
        <v>103</v>
      </c>
      <c r="AB24" s="7">
        <v>10</v>
      </c>
      <c r="AC24" s="46" t="s">
        <v>103</v>
      </c>
      <c r="AD24" s="46">
        <v>7</v>
      </c>
      <c r="AE24" s="69">
        <f t="shared" si="0"/>
        <v>220.98</v>
      </c>
      <c r="AF24" s="48">
        <v>16</v>
      </c>
    </row>
    <row r="25" spans="1:32" x14ac:dyDescent="0.25">
      <c r="A25" s="7"/>
      <c r="B25" s="8"/>
      <c r="C25" s="7"/>
      <c r="D25" s="8"/>
      <c r="E25" s="49" t="s">
        <v>105</v>
      </c>
      <c r="F25" s="8">
        <v>55.78</v>
      </c>
      <c r="G25" s="46" t="s">
        <v>105</v>
      </c>
      <c r="H25" s="8">
        <v>0</v>
      </c>
      <c r="I25" s="46" t="s">
        <v>105</v>
      </c>
      <c r="J25" s="8">
        <v>0</v>
      </c>
      <c r="K25" s="46" t="s">
        <v>105</v>
      </c>
      <c r="L25" s="8">
        <v>0</v>
      </c>
      <c r="M25" s="46" t="s">
        <v>105</v>
      </c>
      <c r="N25" s="8"/>
      <c r="O25" s="46" t="s">
        <v>105</v>
      </c>
      <c r="P25" s="8"/>
      <c r="Q25" s="74" t="s">
        <v>105</v>
      </c>
      <c r="R25" s="8">
        <v>50.51</v>
      </c>
      <c r="S25" s="46" t="s">
        <v>105</v>
      </c>
      <c r="T25" s="7"/>
      <c r="U25" s="43" t="s">
        <v>105</v>
      </c>
      <c r="V25" s="7">
        <v>65.66</v>
      </c>
      <c r="W25" s="45" t="s">
        <v>105</v>
      </c>
      <c r="X25" s="7">
        <v>5</v>
      </c>
      <c r="Y25" s="46" t="s">
        <v>105</v>
      </c>
      <c r="Z25" s="7"/>
      <c r="AA25" s="46" t="s">
        <v>105</v>
      </c>
      <c r="AB25" s="7"/>
      <c r="AC25" s="46" t="s">
        <v>105</v>
      </c>
      <c r="AD25" s="46">
        <v>4</v>
      </c>
      <c r="AE25" s="69">
        <f t="shared" si="0"/>
        <v>176.95</v>
      </c>
      <c r="AF25" s="70">
        <v>19</v>
      </c>
    </row>
    <row r="26" spans="1:32" x14ac:dyDescent="0.25">
      <c r="A26" s="7"/>
      <c r="B26" s="8"/>
      <c r="C26" s="7"/>
      <c r="D26" s="8"/>
      <c r="E26" s="49" t="s">
        <v>109</v>
      </c>
      <c r="F26" s="8">
        <v>53.61</v>
      </c>
      <c r="G26" s="54" t="s">
        <v>109</v>
      </c>
      <c r="H26" s="8">
        <v>5</v>
      </c>
      <c r="I26" s="46" t="s">
        <v>109</v>
      </c>
      <c r="J26" s="8">
        <v>0</v>
      </c>
      <c r="K26" s="46" t="s">
        <v>109</v>
      </c>
      <c r="L26" s="8">
        <v>0</v>
      </c>
      <c r="M26" s="46" t="s">
        <v>109</v>
      </c>
      <c r="N26" s="8"/>
      <c r="O26" s="46" t="s">
        <v>109</v>
      </c>
      <c r="P26" s="8"/>
      <c r="Q26" s="46" t="s">
        <v>109</v>
      </c>
      <c r="R26" s="8"/>
      <c r="S26" s="46" t="s">
        <v>109</v>
      </c>
      <c r="T26" s="7"/>
      <c r="U26" s="43" t="s">
        <v>109</v>
      </c>
      <c r="V26" s="7">
        <v>52.51</v>
      </c>
      <c r="W26" s="45" t="s">
        <v>109</v>
      </c>
      <c r="X26" s="7">
        <v>5</v>
      </c>
      <c r="Y26" s="46" t="s">
        <v>109</v>
      </c>
      <c r="Z26" s="7"/>
      <c r="AA26" s="46" t="s">
        <v>109</v>
      </c>
      <c r="AB26" s="7"/>
      <c r="AC26" s="46" t="s">
        <v>109</v>
      </c>
      <c r="AD26" s="46">
        <v>4</v>
      </c>
      <c r="AE26" s="69">
        <f t="shared" si="0"/>
        <v>116.12</v>
      </c>
      <c r="AF26" s="70">
        <v>23</v>
      </c>
    </row>
    <row r="27" spans="1:32" x14ac:dyDescent="0.25">
      <c r="A27" s="7"/>
      <c r="B27" s="8"/>
      <c r="C27" s="7"/>
      <c r="D27" s="8"/>
      <c r="E27" s="49" t="s">
        <v>108</v>
      </c>
      <c r="F27" s="8">
        <v>48.19</v>
      </c>
      <c r="G27" s="46" t="s">
        <v>108</v>
      </c>
      <c r="H27" s="8">
        <v>0</v>
      </c>
      <c r="I27" s="46" t="s">
        <v>108</v>
      </c>
      <c r="J27" s="8">
        <v>0</v>
      </c>
      <c r="K27" s="43" t="s">
        <v>108</v>
      </c>
      <c r="L27" s="8">
        <v>5</v>
      </c>
      <c r="M27" s="46" t="s">
        <v>108</v>
      </c>
      <c r="N27" s="8"/>
      <c r="O27" s="46" t="s">
        <v>108</v>
      </c>
      <c r="P27" s="8"/>
      <c r="Q27" s="46" t="s">
        <v>108</v>
      </c>
      <c r="R27" s="8"/>
      <c r="S27" s="46" t="s">
        <v>108</v>
      </c>
      <c r="T27" s="7"/>
      <c r="U27" s="46" t="s">
        <v>108</v>
      </c>
      <c r="V27" s="7"/>
      <c r="W27" s="46" t="s">
        <v>108</v>
      </c>
      <c r="X27" s="7"/>
      <c r="Y27" s="46" t="s">
        <v>108</v>
      </c>
      <c r="Z27" s="7"/>
      <c r="AA27" s="46" t="s">
        <v>108</v>
      </c>
      <c r="AB27" s="7"/>
      <c r="AC27" s="46" t="s">
        <v>108</v>
      </c>
      <c r="AD27" s="46">
        <v>2</v>
      </c>
      <c r="AE27" s="69">
        <f t="shared" si="0"/>
        <v>53.19</v>
      </c>
      <c r="AF27" s="70">
        <v>34</v>
      </c>
    </row>
    <row r="28" spans="1:32" x14ac:dyDescent="0.25">
      <c r="A28" s="7"/>
      <c r="B28" s="8"/>
      <c r="C28" s="7"/>
      <c r="D28" s="8"/>
      <c r="E28" s="49" t="s">
        <v>111</v>
      </c>
      <c r="F28" s="8">
        <v>15</v>
      </c>
      <c r="G28" s="54" t="s">
        <v>111</v>
      </c>
      <c r="H28" s="8">
        <v>5</v>
      </c>
      <c r="I28" s="46" t="s">
        <v>111</v>
      </c>
      <c r="J28" s="8">
        <v>0</v>
      </c>
      <c r="K28" s="46" t="s">
        <v>111</v>
      </c>
      <c r="L28" s="8">
        <v>0</v>
      </c>
      <c r="M28" s="46" t="s">
        <v>111</v>
      </c>
      <c r="N28" s="8"/>
      <c r="O28" s="45" t="s">
        <v>111</v>
      </c>
      <c r="P28" s="8">
        <v>5</v>
      </c>
      <c r="Q28" s="46" t="s">
        <v>111</v>
      </c>
      <c r="R28" s="8"/>
      <c r="S28" s="46" t="s">
        <v>111</v>
      </c>
      <c r="T28" s="7"/>
      <c r="U28" s="43" t="s">
        <v>111</v>
      </c>
      <c r="V28" s="7">
        <v>50.15</v>
      </c>
      <c r="W28" s="45" t="s">
        <v>111</v>
      </c>
      <c r="X28" s="7">
        <v>5</v>
      </c>
      <c r="Y28" s="86" t="s">
        <v>111</v>
      </c>
      <c r="Z28" s="7">
        <v>48.55</v>
      </c>
      <c r="AA28" s="54" t="s">
        <v>111</v>
      </c>
      <c r="AB28" s="7">
        <v>5</v>
      </c>
      <c r="AC28" s="46" t="s">
        <v>111</v>
      </c>
      <c r="AD28" s="46">
        <v>6</v>
      </c>
      <c r="AE28" s="69">
        <f t="shared" si="0"/>
        <v>133.69999999999999</v>
      </c>
      <c r="AF28" s="48">
        <v>21</v>
      </c>
    </row>
    <row r="29" spans="1:32" x14ac:dyDescent="0.25">
      <c r="A29" s="7"/>
      <c r="B29" s="8"/>
      <c r="C29" s="7"/>
      <c r="D29" s="8"/>
      <c r="E29" s="49" t="s">
        <v>145</v>
      </c>
      <c r="F29" s="44">
        <v>52.14</v>
      </c>
      <c r="G29" s="55" t="s">
        <v>145</v>
      </c>
      <c r="H29" s="44">
        <v>5</v>
      </c>
      <c r="I29" s="68" t="s">
        <v>145</v>
      </c>
      <c r="J29" s="8">
        <v>52.43</v>
      </c>
      <c r="K29" s="44" t="s">
        <v>145</v>
      </c>
      <c r="L29" s="8">
        <v>0</v>
      </c>
      <c r="M29" s="72" t="s">
        <v>145</v>
      </c>
      <c r="N29" s="8">
        <v>60.15</v>
      </c>
      <c r="O29" s="44" t="s">
        <v>145</v>
      </c>
      <c r="P29" s="8"/>
      <c r="Q29" s="75" t="s">
        <v>145</v>
      </c>
      <c r="R29" s="8">
        <v>47.59</v>
      </c>
      <c r="S29" s="46" t="s">
        <v>145</v>
      </c>
      <c r="T29" s="7"/>
      <c r="U29" s="46" t="s">
        <v>145</v>
      </c>
      <c r="V29" s="7"/>
      <c r="W29" s="46" t="s">
        <v>145</v>
      </c>
      <c r="X29" s="7"/>
      <c r="Y29" s="46" t="s">
        <v>145</v>
      </c>
      <c r="Z29" s="7"/>
      <c r="AA29" s="46" t="s">
        <v>145</v>
      </c>
      <c r="AB29" s="7"/>
      <c r="AC29" s="46" t="s">
        <v>145</v>
      </c>
      <c r="AD29" s="46">
        <v>5</v>
      </c>
      <c r="AE29" s="69">
        <f t="shared" si="0"/>
        <v>217.31</v>
      </c>
      <c r="AF29" s="70">
        <v>15</v>
      </c>
    </row>
    <row r="30" spans="1:32" x14ac:dyDescent="0.25">
      <c r="A30" s="7"/>
      <c r="B30" s="8"/>
      <c r="C30" s="7"/>
      <c r="D30" s="8"/>
      <c r="E30" s="7"/>
      <c r="F30" s="8"/>
      <c r="G30" s="55" t="s">
        <v>142</v>
      </c>
      <c r="H30" s="44">
        <v>10</v>
      </c>
      <c r="I30" s="68" t="s">
        <v>142</v>
      </c>
      <c r="J30" s="8">
        <v>78.98</v>
      </c>
      <c r="K30" s="44" t="s">
        <v>142</v>
      </c>
      <c r="L30" s="44">
        <v>0</v>
      </c>
      <c r="M30" s="44" t="s">
        <v>142</v>
      </c>
      <c r="N30" s="44"/>
      <c r="O30" s="44" t="s">
        <v>142</v>
      </c>
      <c r="P30" s="44"/>
      <c r="Q30" s="44" t="s">
        <v>142</v>
      </c>
      <c r="R30" s="44"/>
      <c r="S30" s="46" t="s">
        <v>142</v>
      </c>
      <c r="T30" s="7"/>
      <c r="U30" s="46" t="s">
        <v>142</v>
      </c>
      <c r="V30" s="7"/>
      <c r="W30" s="46" t="s">
        <v>142</v>
      </c>
      <c r="X30" s="7"/>
      <c r="Y30" s="46" t="s">
        <v>142</v>
      </c>
      <c r="Z30" s="7"/>
      <c r="AA30" s="46" t="s">
        <v>142</v>
      </c>
      <c r="AB30" s="7"/>
      <c r="AC30" s="46" t="s">
        <v>142</v>
      </c>
      <c r="AD30" s="46">
        <v>2</v>
      </c>
      <c r="AE30" s="69">
        <f t="shared" si="0"/>
        <v>88.98</v>
      </c>
      <c r="AF30" s="70">
        <v>26</v>
      </c>
    </row>
    <row r="31" spans="1:32" x14ac:dyDescent="0.25">
      <c r="A31" s="7"/>
      <c r="B31" s="8"/>
      <c r="C31" s="7"/>
      <c r="D31" s="8"/>
      <c r="E31" s="7"/>
      <c r="F31" s="8"/>
      <c r="G31" s="8"/>
      <c r="H31" s="8"/>
      <c r="I31" s="68" t="s">
        <v>163</v>
      </c>
      <c r="J31" s="8">
        <v>66.53</v>
      </c>
      <c r="K31" s="44" t="s">
        <v>163</v>
      </c>
      <c r="L31" s="8">
        <v>0</v>
      </c>
      <c r="M31" s="72" t="s">
        <v>163</v>
      </c>
      <c r="N31" s="8">
        <v>69.87</v>
      </c>
      <c r="O31" s="44" t="s">
        <v>163</v>
      </c>
      <c r="P31" s="8"/>
      <c r="Q31" s="44" t="s">
        <v>163</v>
      </c>
      <c r="R31" s="8"/>
      <c r="S31" s="44" t="s">
        <v>163</v>
      </c>
      <c r="T31" s="7"/>
      <c r="U31" s="44" t="s">
        <v>163</v>
      </c>
      <c r="V31" s="7"/>
      <c r="W31" s="44" t="s">
        <v>163</v>
      </c>
      <c r="X31" s="7"/>
      <c r="Y31" s="44" t="s">
        <v>163</v>
      </c>
      <c r="Z31" s="7"/>
      <c r="AA31" s="44" t="s">
        <v>163</v>
      </c>
      <c r="AB31" s="7"/>
      <c r="AC31" s="44" t="s">
        <v>163</v>
      </c>
      <c r="AD31" s="46">
        <v>2</v>
      </c>
      <c r="AE31" s="69">
        <f t="shared" si="0"/>
        <v>136.4</v>
      </c>
      <c r="AF31" s="47">
        <v>20</v>
      </c>
    </row>
    <row r="32" spans="1:32" x14ac:dyDescent="0.25">
      <c r="A32" s="7"/>
      <c r="B32" s="8"/>
      <c r="C32" s="7"/>
      <c r="D32" s="8"/>
      <c r="E32" s="7"/>
      <c r="F32" s="8"/>
      <c r="G32" s="8"/>
      <c r="H32" s="8"/>
      <c r="I32" s="68" t="s">
        <v>165</v>
      </c>
      <c r="J32" s="8">
        <v>42.28</v>
      </c>
      <c r="K32" s="44" t="s">
        <v>165</v>
      </c>
      <c r="L32" s="8">
        <v>0</v>
      </c>
      <c r="M32" s="44" t="s">
        <v>165</v>
      </c>
      <c r="N32" s="8"/>
      <c r="O32" s="73" t="s">
        <v>165</v>
      </c>
      <c r="P32" s="8">
        <v>5</v>
      </c>
      <c r="Q32" s="44" t="s">
        <v>165</v>
      </c>
      <c r="R32" s="8"/>
      <c r="S32" s="44" t="s">
        <v>165</v>
      </c>
      <c r="T32" s="7"/>
      <c r="U32" s="44" t="s">
        <v>165</v>
      </c>
      <c r="V32" s="7"/>
      <c r="W32" s="44" t="s">
        <v>165</v>
      </c>
      <c r="X32" s="7"/>
      <c r="Y32" s="44" t="s">
        <v>165</v>
      </c>
      <c r="Z32" s="7"/>
      <c r="AA32" s="44" t="s">
        <v>165</v>
      </c>
      <c r="AB32" s="7"/>
      <c r="AC32" s="44" t="s">
        <v>165</v>
      </c>
      <c r="AD32" s="46">
        <v>2</v>
      </c>
      <c r="AE32" s="69">
        <f t="shared" si="0"/>
        <v>47.28</v>
      </c>
      <c r="AF32" s="70">
        <v>35</v>
      </c>
    </row>
    <row r="33" spans="1:34" x14ac:dyDescent="0.25">
      <c r="A33" s="7"/>
      <c r="B33" s="8"/>
      <c r="C33" s="7"/>
      <c r="D33" s="8"/>
      <c r="E33" s="7"/>
      <c r="F33" s="8"/>
      <c r="G33" s="8"/>
      <c r="H33" s="8"/>
      <c r="I33" s="68" t="s">
        <v>167</v>
      </c>
      <c r="J33" s="8">
        <v>79.17</v>
      </c>
      <c r="K33" s="44" t="s">
        <v>167</v>
      </c>
      <c r="L33" s="8">
        <v>0</v>
      </c>
      <c r="M33" s="44" t="s">
        <v>167</v>
      </c>
      <c r="N33" s="8"/>
      <c r="O33" s="44" t="s">
        <v>167</v>
      </c>
      <c r="P33" s="8"/>
      <c r="Q33" s="44" t="s">
        <v>167</v>
      </c>
      <c r="R33" s="8"/>
      <c r="S33" s="44" t="s">
        <v>167</v>
      </c>
      <c r="T33" s="7"/>
      <c r="U33" s="44" t="s">
        <v>167</v>
      </c>
      <c r="V33" s="7"/>
      <c r="W33" s="44" t="s">
        <v>167</v>
      </c>
      <c r="X33" s="7"/>
      <c r="Y33" s="44" t="s">
        <v>167</v>
      </c>
      <c r="Z33" s="7"/>
      <c r="AA33" s="55" t="s">
        <v>167</v>
      </c>
      <c r="AB33" s="7">
        <v>10</v>
      </c>
      <c r="AC33" s="44" t="s">
        <v>167</v>
      </c>
      <c r="AD33" s="46">
        <v>2</v>
      </c>
      <c r="AE33" s="69">
        <f t="shared" si="0"/>
        <v>89.17</v>
      </c>
      <c r="AF33" s="47">
        <v>27</v>
      </c>
    </row>
    <row r="34" spans="1:34" x14ac:dyDescent="0.25">
      <c r="A34" s="7"/>
      <c r="B34" s="8"/>
      <c r="C34" s="7"/>
      <c r="D34" s="8"/>
      <c r="E34" s="7"/>
      <c r="F34" s="8"/>
      <c r="G34" s="8"/>
      <c r="H34" s="8"/>
      <c r="I34" s="68" t="s">
        <v>169</v>
      </c>
      <c r="J34" s="8">
        <v>56.7</v>
      </c>
      <c r="K34" s="69" t="s">
        <v>169</v>
      </c>
      <c r="L34" s="8">
        <v>5</v>
      </c>
      <c r="M34" s="44" t="s">
        <v>169</v>
      </c>
      <c r="N34" s="8"/>
      <c r="O34" s="44" t="s">
        <v>169</v>
      </c>
      <c r="P34" s="8"/>
      <c r="Q34" s="44" t="s">
        <v>169</v>
      </c>
      <c r="R34" s="8"/>
      <c r="S34" s="44" t="s">
        <v>169</v>
      </c>
      <c r="T34" s="7"/>
      <c r="U34" s="44" t="s">
        <v>169</v>
      </c>
      <c r="V34" s="7"/>
      <c r="W34" s="44" t="s">
        <v>169</v>
      </c>
      <c r="X34" s="7"/>
      <c r="Y34" s="44" t="s">
        <v>169</v>
      </c>
      <c r="Z34" s="7"/>
      <c r="AA34" s="44" t="s">
        <v>169</v>
      </c>
      <c r="AB34" s="7"/>
      <c r="AC34" s="44" t="s">
        <v>169</v>
      </c>
      <c r="AD34" s="46">
        <v>2</v>
      </c>
      <c r="AE34" s="69">
        <f t="shared" si="0"/>
        <v>61.7</v>
      </c>
      <c r="AF34" s="47">
        <v>30</v>
      </c>
    </row>
    <row r="35" spans="1:34" x14ac:dyDescent="0.25">
      <c r="A35" s="7"/>
      <c r="B35" s="8"/>
      <c r="C35" s="7"/>
      <c r="D35" s="8"/>
      <c r="E35" s="7"/>
      <c r="F35" s="8"/>
      <c r="G35" s="8"/>
      <c r="H35" s="8"/>
      <c r="I35" s="8"/>
      <c r="J35" s="8"/>
      <c r="K35" s="69" t="s">
        <v>173</v>
      </c>
      <c r="L35" s="8">
        <v>5</v>
      </c>
      <c r="M35" s="44" t="s">
        <v>173</v>
      </c>
      <c r="N35" s="8"/>
      <c r="O35" s="44" t="s">
        <v>173</v>
      </c>
      <c r="P35" s="8"/>
      <c r="Q35" s="44" t="s">
        <v>173</v>
      </c>
      <c r="R35" s="8"/>
      <c r="S35" s="44" t="s">
        <v>173</v>
      </c>
      <c r="T35" s="7"/>
      <c r="U35" s="44" t="s">
        <v>173</v>
      </c>
      <c r="V35" s="7"/>
      <c r="W35" s="44" t="s">
        <v>173</v>
      </c>
      <c r="X35" s="7"/>
      <c r="Y35" s="44" t="s">
        <v>173</v>
      </c>
      <c r="Z35" s="7"/>
      <c r="AA35" s="44" t="s">
        <v>173</v>
      </c>
      <c r="AB35" s="7"/>
      <c r="AC35" s="44" t="s">
        <v>173</v>
      </c>
      <c r="AD35" s="46">
        <v>1</v>
      </c>
      <c r="AE35" s="69">
        <f t="shared" si="0"/>
        <v>5</v>
      </c>
      <c r="AF35" s="70">
        <v>36</v>
      </c>
    </row>
    <row r="36" spans="1:34" x14ac:dyDescent="0.25">
      <c r="A36" s="7"/>
      <c r="B36" s="8"/>
      <c r="C36" s="7"/>
      <c r="D36" s="8"/>
      <c r="E36" s="7"/>
      <c r="F36" s="8"/>
      <c r="G36" s="8"/>
      <c r="H36" s="8"/>
      <c r="I36" s="8"/>
      <c r="J36" s="8"/>
      <c r="K36" s="44"/>
      <c r="L36" s="8"/>
      <c r="M36" s="8"/>
      <c r="N36" s="8"/>
      <c r="O36" s="73" t="s">
        <v>174</v>
      </c>
      <c r="P36" s="8">
        <v>10</v>
      </c>
      <c r="Q36" s="44" t="s">
        <v>174</v>
      </c>
      <c r="R36" s="8"/>
      <c r="S36" s="44" t="s">
        <v>174</v>
      </c>
      <c r="T36" s="7"/>
      <c r="U36" s="44" t="s">
        <v>174</v>
      </c>
      <c r="V36" s="7"/>
      <c r="W36" s="44" t="s">
        <v>174</v>
      </c>
      <c r="X36" s="7"/>
      <c r="Y36" s="44" t="s">
        <v>174</v>
      </c>
      <c r="Z36" s="7"/>
      <c r="AA36" s="44" t="s">
        <v>174</v>
      </c>
      <c r="AB36" s="7"/>
      <c r="AC36" s="44" t="s">
        <v>174</v>
      </c>
      <c r="AD36" s="46">
        <v>1</v>
      </c>
      <c r="AE36" s="69">
        <f t="shared" si="0"/>
        <v>10</v>
      </c>
      <c r="AF36" s="70">
        <v>38</v>
      </c>
    </row>
    <row r="37" spans="1:34" x14ac:dyDescent="0.25">
      <c r="A37" s="7"/>
      <c r="B37" s="8"/>
      <c r="C37" s="7"/>
      <c r="D37" s="8"/>
      <c r="E37" s="7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75" t="s">
        <v>176</v>
      </c>
      <c r="R37" s="8">
        <v>54.56</v>
      </c>
      <c r="S37" s="78" t="s">
        <v>176</v>
      </c>
      <c r="T37" s="7">
        <v>5</v>
      </c>
      <c r="U37" s="43" t="s">
        <v>176</v>
      </c>
      <c r="V37" s="7">
        <v>46.03</v>
      </c>
      <c r="W37" s="45" t="s">
        <v>176</v>
      </c>
      <c r="X37" s="7">
        <v>5</v>
      </c>
      <c r="Y37" s="46" t="s">
        <v>176</v>
      </c>
      <c r="Z37" s="7"/>
      <c r="AA37" s="54" t="s">
        <v>176</v>
      </c>
      <c r="AB37" s="7">
        <v>5</v>
      </c>
      <c r="AC37" s="46" t="s">
        <v>176</v>
      </c>
      <c r="AD37" s="46">
        <v>6</v>
      </c>
      <c r="AE37" s="69">
        <f t="shared" si="0"/>
        <v>115.59</v>
      </c>
      <c r="AF37" s="70">
        <v>24</v>
      </c>
    </row>
    <row r="38" spans="1:34" x14ac:dyDescent="0.25">
      <c r="A38" s="7"/>
      <c r="B38" s="8"/>
      <c r="C38" s="7"/>
      <c r="D38" s="8"/>
      <c r="E38" s="7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2" t="s">
        <v>203</v>
      </c>
      <c r="T38" s="8">
        <v>5</v>
      </c>
      <c r="U38" s="46" t="s">
        <v>203</v>
      </c>
      <c r="V38" s="8"/>
      <c r="W38" s="46" t="s">
        <v>203</v>
      </c>
      <c r="X38" s="8"/>
      <c r="Y38" s="86" t="s">
        <v>203</v>
      </c>
      <c r="Z38" s="8">
        <v>59.54</v>
      </c>
      <c r="AA38" s="46" t="s">
        <v>203</v>
      </c>
      <c r="AB38" s="8"/>
      <c r="AC38" s="46" t="s">
        <v>203</v>
      </c>
      <c r="AD38" s="46">
        <v>1</v>
      </c>
      <c r="AE38" s="69">
        <f t="shared" si="0"/>
        <v>64.539999999999992</v>
      </c>
      <c r="AF38" s="48">
        <v>29</v>
      </c>
    </row>
    <row r="39" spans="1:34" x14ac:dyDescent="0.25">
      <c r="A39" s="7"/>
      <c r="B39" s="8"/>
      <c r="C39" s="7"/>
      <c r="D39" s="8"/>
      <c r="E39" s="7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79"/>
      <c r="U39" s="69" t="s">
        <v>204</v>
      </c>
      <c r="V39" s="8">
        <v>77.37</v>
      </c>
      <c r="W39" s="44" t="s">
        <v>204</v>
      </c>
      <c r="X39" s="8"/>
      <c r="Y39" s="44" t="s">
        <v>204</v>
      </c>
      <c r="Z39" s="8"/>
      <c r="AA39" s="44" t="s">
        <v>204</v>
      </c>
      <c r="AB39" s="8"/>
      <c r="AC39" s="44" t="s">
        <v>204</v>
      </c>
      <c r="AD39" s="46">
        <v>1</v>
      </c>
      <c r="AE39" s="69">
        <f t="shared" si="0"/>
        <v>77.37</v>
      </c>
      <c r="AF39" s="47">
        <v>28</v>
      </c>
    </row>
    <row r="40" spans="1:34" x14ac:dyDescent="0.25">
      <c r="A40" s="7"/>
      <c r="B40" s="8"/>
      <c r="C40" s="7"/>
      <c r="D40" s="8"/>
      <c r="E40" s="7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79"/>
      <c r="U40" s="69" t="s">
        <v>205</v>
      </c>
      <c r="V40" s="8">
        <v>60.69</v>
      </c>
      <c r="W40" s="46" t="s">
        <v>205</v>
      </c>
      <c r="X40" s="8"/>
      <c r="Y40" s="46" t="s">
        <v>205</v>
      </c>
      <c r="Z40" s="8"/>
      <c r="AA40" s="46" t="s">
        <v>205</v>
      </c>
      <c r="AB40" s="8"/>
      <c r="AC40" s="46" t="s">
        <v>205</v>
      </c>
      <c r="AD40" s="46">
        <v>1</v>
      </c>
      <c r="AE40" s="69">
        <f t="shared" si="0"/>
        <v>60.69</v>
      </c>
      <c r="AF40" s="47">
        <v>31</v>
      </c>
    </row>
    <row r="41" spans="1:34" x14ac:dyDescent="0.25">
      <c r="A41" s="7"/>
      <c r="B41" s="8"/>
      <c r="C41" s="7"/>
      <c r="D41" s="8"/>
      <c r="E41" s="7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79"/>
      <c r="U41" s="79"/>
      <c r="V41" s="79"/>
      <c r="W41" s="73" t="s">
        <v>208</v>
      </c>
      <c r="X41" s="8">
        <v>5</v>
      </c>
      <c r="Y41" s="46" t="s">
        <v>208</v>
      </c>
      <c r="Z41" s="8"/>
      <c r="AA41" s="46" t="s">
        <v>208</v>
      </c>
      <c r="AB41" s="8"/>
      <c r="AC41" s="46" t="s">
        <v>208</v>
      </c>
      <c r="AD41" s="46">
        <v>1</v>
      </c>
      <c r="AE41" s="69">
        <f t="shared" si="0"/>
        <v>5</v>
      </c>
      <c r="AF41" s="70">
        <v>39</v>
      </c>
    </row>
    <row r="42" spans="1:34" x14ac:dyDescent="0.25">
      <c r="A42" s="7"/>
      <c r="B42" s="7"/>
      <c r="C42" s="7"/>
      <c r="D42" s="8"/>
      <c r="E42" s="7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79"/>
      <c r="U42" s="79"/>
      <c r="V42" s="79"/>
      <c r="W42" s="73" t="s">
        <v>209</v>
      </c>
      <c r="X42" s="8">
        <v>5</v>
      </c>
      <c r="Y42" s="46" t="s">
        <v>209</v>
      </c>
      <c r="Z42" s="8"/>
      <c r="AA42" s="46" t="s">
        <v>209</v>
      </c>
      <c r="AB42" s="8"/>
      <c r="AC42" s="46" t="s">
        <v>209</v>
      </c>
      <c r="AD42" s="46">
        <v>1</v>
      </c>
      <c r="AE42" s="69">
        <f t="shared" si="0"/>
        <v>5</v>
      </c>
      <c r="AF42" s="47">
        <v>38</v>
      </c>
    </row>
    <row r="43" spans="1:34" x14ac:dyDescent="0.25">
      <c r="A43" s="7"/>
      <c r="B43" s="7"/>
      <c r="C43" s="7"/>
      <c r="D43" s="8"/>
      <c r="E43" s="7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79"/>
      <c r="U43" s="79"/>
      <c r="V43" s="79"/>
      <c r="W43" s="79"/>
      <c r="X43" s="79"/>
      <c r="Y43" s="87" t="s">
        <v>219</v>
      </c>
      <c r="Z43" s="8">
        <v>47.1</v>
      </c>
      <c r="AA43" s="55" t="s">
        <v>219</v>
      </c>
      <c r="AB43" s="8">
        <v>10</v>
      </c>
      <c r="AC43" s="44" t="s">
        <v>219</v>
      </c>
      <c r="AD43" s="46">
        <v>2</v>
      </c>
      <c r="AE43" s="69">
        <f t="shared" si="0"/>
        <v>57.1</v>
      </c>
      <c r="AF43" s="47">
        <v>41</v>
      </c>
    </row>
    <row r="44" spans="1:34" x14ac:dyDescent="0.25">
      <c r="A44" s="7"/>
      <c r="B44" s="7"/>
      <c r="C44" s="7"/>
      <c r="D44" s="8"/>
      <c r="E44" s="7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79"/>
      <c r="U44" s="79"/>
      <c r="V44" s="79"/>
      <c r="W44" s="79"/>
      <c r="X44" s="79"/>
      <c r="Y44" s="87" t="s">
        <v>218</v>
      </c>
      <c r="Z44" s="8">
        <v>46.62</v>
      </c>
      <c r="AA44" s="55" t="s">
        <v>218</v>
      </c>
      <c r="AB44" s="8">
        <v>10</v>
      </c>
      <c r="AC44" s="44" t="s">
        <v>218</v>
      </c>
      <c r="AD44" s="46">
        <v>2</v>
      </c>
      <c r="AE44" s="69">
        <f t="shared" si="0"/>
        <v>56.62</v>
      </c>
      <c r="AF44" s="47">
        <v>42</v>
      </c>
    </row>
    <row r="45" spans="1:34" x14ac:dyDescent="0.25">
      <c r="A45" s="7"/>
      <c r="B45" s="7"/>
      <c r="C45" s="7"/>
      <c r="D45" s="7"/>
      <c r="E45" s="7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79"/>
      <c r="U45" s="79"/>
      <c r="V45" s="79"/>
      <c r="W45" s="79"/>
      <c r="X45" s="79"/>
      <c r="Y45" s="87" t="s">
        <v>217</v>
      </c>
      <c r="Z45" s="8">
        <v>58.98</v>
      </c>
      <c r="AA45" s="44" t="s">
        <v>217</v>
      </c>
      <c r="AB45" s="8"/>
      <c r="AC45" s="44" t="s">
        <v>217</v>
      </c>
      <c r="AD45" s="46">
        <v>2</v>
      </c>
      <c r="AE45" s="69">
        <f t="shared" si="0"/>
        <v>58.98</v>
      </c>
      <c r="AF45" s="48">
        <v>32</v>
      </c>
      <c r="AG45" s="4"/>
      <c r="AH45" s="56" t="s">
        <v>226</v>
      </c>
    </row>
    <row r="46" spans="1:34" x14ac:dyDescent="0.25">
      <c r="A46" s="7"/>
      <c r="B46" s="7"/>
      <c r="C46" s="7"/>
      <c r="D46" s="7"/>
      <c r="E46" s="7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79"/>
      <c r="U46" s="79"/>
      <c r="V46" s="79"/>
      <c r="W46" s="79"/>
      <c r="X46" s="79"/>
      <c r="Y46" s="79"/>
      <c r="Z46" s="79"/>
      <c r="AA46" s="55" t="s">
        <v>232</v>
      </c>
      <c r="AB46" s="79">
        <v>5</v>
      </c>
      <c r="AC46" s="98" t="s">
        <v>232</v>
      </c>
      <c r="AD46" s="7">
        <v>1</v>
      </c>
      <c r="AE46" s="69">
        <f t="shared" si="0"/>
        <v>5</v>
      </c>
    </row>
    <row r="47" spans="1:34" x14ac:dyDescent="0.25">
      <c r="A47" s="7"/>
      <c r="B47" s="7"/>
      <c r="C47" s="7"/>
      <c r="D47" s="7"/>
      <c r="E47" s="7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79"/>
      <c r="U47" s="79"/>
      <c r="V47" s="79"/>
      <c r="W47" s="79"/>
      <c r="X47" s="79"/>
      <c r="Y47" s="79"/>
      <c r="Z47" s="79"/>
      <c r="AA47" s="79"/>
      <c r="AB47" s="79"/>
      <c r="AC47" s="7"/>
      <c r="AD47" s="7"/>
      <c r="AE47" s="8"/>
    </row>
    <row r="48" spans="1:34" x14ac:dyDescent="0.25">
      <c r="A48" s="7"/>
      <c r="B48" s="7"/>
      <c r="C48" s="7"/>
      <c r="D48" s="7"/>
      <c r="E48" s="7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79"/>
      <c r="U48" s="79"/>
      <c r="V48" s="79"/>
      <c r="W48" s="79"/>
      <c r="X48" s="79"/>
      <c r="Y48" s="79"/>
      <c r="Z48" s="79"/>
      <c r="AA48" s="79"/>
      <c r="AB48" s="79"/>
      <c r="AC48" s="7"/>
      <c r="AD48" s="7"/>
      <c r="AE48" s="8"/>
    </row>
    <row r="49" spans="1:31" x14ac:dyDescent="0.25">
      <c r="A49" s="7"/>
      <c r="B49" s="7"/>
      <c r="C49" s="7"/>
      <c r="D49" s="7"/>
      <c r="E49" s="7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79"/>
      <c r="U49" s="79"/>
      <c r="V49" s="79"/>
      <c r="W49" s="79"/>
      <c r="X49" s="79"/>
      <c r="Y49" s="79"/>
      <c r="Z49" s="79"/>
      <c r="AA49" s="79"/>
      <c r="AB49" s="79"/>
      <c r="AC49" s="7"/>
      <c r="AD49" s="7"/>
      <c r="AE49" s="8"/>
    </row>
    <row r="50" spans="1:31" x14ac:dyDescent="0.25">
      <c r="A50" s="7"/>
      <c r="B50" s="7"/>
      <c r="C50" s="7"/>
      <c r="D50" s="7"/>
      <c r="E50" s="7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79"/>
      <c r="U50" s="79"/>
      <c r="V50" s="79"/>
      <c r="W50" s="79"/>
      <c r="X50" s="79"/>
      <c r="Y50" s="79"/>
      <c r="Z50" s="79"/>
      <c r="AA50" s="79"/>
      <c r="AB50" s="79"/>
      <c r="AC50" s="7"/>
      <c r="AD50" s="7"/>
      <c r="AE50" s="8"/>
    </row>
    <row r="51" spans="1:31" x14ac:dyDescent="0.25">
      <c r="A51" s="7"/>
      <c r="B51" s="7"/>
      <c r="C51" s="7"/>
      <c r="D51" s="7"/>
      <c r="E51" s="7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79"/>
      <c r="U51" s="79"/>
      <c r="V51" s="79"/>
      <c r="W51" s="79"/>
      <c r="X51" s="79"/>
      <c r="Y51" s="79"/>
      <c r="Z51" s="79"/>
      <c r="AA51" s="79"/>
      <c r="AB51" s="79"/>
      <c r="AC51" s="7"/>
      <c r="AD51" s="7"/>
      <c r="AE51" s="8"/>
    </row>
    <row r="52" spans="1:31" x14ac:dyDescent="0.25">
      <c r="A52" s="7"/>
      <c r="B52" s="7"/>
      <c r="C52" s="7"/>
      <c r="D52" s="7"/>
      <c r="E52" s="7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79"/>
      <c r="U52" s="79"/>
      <c r="V52" s="79"/>
      <c r="W52" s="79"/>
      <c r="X52" s="79"/>
      <c r="Y52" s="79"/>
      <c r="Z52" s="79"/>
      <c r="AA52" s="79"/>
      <c r="AB52" s="79"/>
      <c r="AC52" s="7"/>
      <c r="AD52" s="7"/>
      <c r="AE52" s="8"/>
    </row>
    <row r="53" spans="1:31" x14ac:dyDescent="0.25">
      <c r="A53" s="7"/>
      <c r="B53" s="7"/>
      <c r="C53" s="7"/>
      <c r="D53" s="7"/>
      <c r="E53" s="7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79"/>
      <c r="U53" s="79"/>
      <c r="V53" s="79"/>
      <c r="W53" s="79"/>
      <c r="X53" s="79"/>
      <c r="Y53" s="79"/>
      <c r="Z53" s="79"/>
      <c r="AA53" s="79"/>
      <c r="AB53" s="79"/>
      <c r="AC53" s="7"/>
      <c r="AD53" s="7"/>
      <c r="AE53" s="8"/>
    </row>
    <row r="54" spans="1:31" x14ac:dyDescent="0.25">
      <c r="A54" s="7"/>
      <c r="B54" s="7"/>
      <c r="C54" s="7"/>
      <c r="D54" s="7"/>
      <c r="E54" s="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79"/>
      <c r="U54" s="79"/>
      <c r="V54" s="79"/>
      <c r="W54" s="79"/>
      <c r="X54" s="79"/>
      <c r="Y54" s="79"/>
      <c r="Z54" s="79"/>
      <c r="AA54" s="79"/>
      <c r="AB54" s="79"/>
      <c r="AC54" s="7"/>
      <c r="AD54" s="7"/>
      <c r="AE54" s="8"/>
    </row>
    <row r="55" spans="1:31" x14ac:dyDescent="0.25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80"/>
      <c r="U55" s="80"/>
      <c r="V55" s="80"/>
      <c r="W55" s="80"/>
      <c r="X55" s="80"/>
      <c r="Y55" s="80"/>
      <c r="Z55" s="80"/>
      <c r="AA55" s="80"/>
      <c r="AB55" s="80"/>
      <c r="AC55" s="7"/>
      <c r="AD55" s="7"/>
      <c r="AE55" s="8"/>
    </row>
    <row r="56" spans="1:3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80"/>
      <c r="U56" s="80"/>
      <c r="V56" s="80"/>
      <c r="W56" s="80"/>
      <c r="X56" s="80"/>
      <c r="Y56" s="80"/>
      <c r="Z56" s="80"/>
      <c r="AA56" s="80"/>
      <c r="AB56" s="80"/>
      <c r="AC56" s="7"/>
      <c r="AD56" s="7"/>
      <c r="AE56" s="8"/>
    </row>
    <row r="57" spans="1:31" x14ac:dyDescent="0.25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80"/>
      <c r="U57" s="80"/>
      <c r="V57" s="80"/>
      <c r="W57" s="80"/>
      <c r="X57" s="80"/>
      <c r="Y57" s="80"/>
      <c r="Z57" s="80"/>
      <c r="AA57" s="80"/>
      <c r="AB57" s="80"/>
      <c r="AC57" s="7"/>
      <c r="AD57" s="7"/>
      <c r="AE57" s="8"/>
    </row>
    <row r="58" spans="1:31" x14ac:dyDescent="0.2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80"/>
      <c r="U58" s="80"/>
      <c r="V58" s="80"/>
      <c r="W58" s="80"/>
      <c r="X58" s="80"/>
      <c r="Y58" s="80"/>
      <c r="Z58" s="80"/>
      <c r="AA58" s="80"/>
      <c r="AB58" s="80"/>
      <c r="AC58" s="7"/>
      <c r="AD58" s="7"/>
      <c r="AE58" s="8"/>
    </row>
    <row r="59" spans="1:31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80"/>
      <c r="U59" s="80"/>
      <c r="V59" s="80"/>
      <c r="W59" s="80"/>
      <c r="X59" s="80"/>
      <c r="Y59" s="80"/>
      <c r="Z59" s="80"/>
      <c r="AA59" s="80"/>
      <c r="AB59" s="80"/>
      <c r="AC59" s="7"/>
      <c r="AD59" s="7"/>
      <c r="AE59" s="8"/>
    </row>
    <row r="60" spans="1:31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80"/>
      <c r="U60" s="80"/>
      <c r="V60" s="80"/>
      <c r="W60" s="80"/>
      <c r="X60" s="80"/>
      <c r="Y60" s="80"/>
      <c r="Z60" s="80"/>
      <c r="AA60" s="80"/>
      <c r="AB60" s="80"/>
      <c r="AC60" s="7"/>
      <c r="AD60" s="7"/>
      <c r="AE60" s="8"/>
    </row>
    <row r="61" spans="1:31" x14ac:dyDescent="0.25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80"/>
      <c r="U61" s="80"/>
      <c r="V61" s="80"/>
      <c r="W61" s="80"/>
      <c r="X61" s="80"/>
      <c r="Y61" s="80"/>
      <c r="Z61" s="80"/>
      <c r="AA61" s="80"/>
      <c r="AB61" s="80"/>
      <c r="AC61" s="7"/>
      <c r="AD61" s="7"/>
      <c r="AE61" s="8"/>
    </row>
    <row r="62" spans="1:31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80"/>
      <c r="U62" s="80"/>
      <c r="V62" s="80"/>
      <c r="W62" s="80"/>
      <c r="X62" s="80"/>
      <c r="Y62" s="80"/>
      <c r="Z62" s="80"/>
      <c r="AA62" s="80"/>
      <c r="AB62" s="80"/>
      <c r="AC62" s="7"/>
      <c r="AD62" s="7"/>
      <c r="AE62" s="8"/>
    </row>
    <row r="63" spans="1:31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80"/>
      <c r="U63" s="80"/>
      <c r="V63" s="80"/>
      <c r="W63" s="80"/>
      <c r="X63" s="80"/>
      <c r="Y63" s="80"/>
      <c r="Z63" s="80"/>
      <c r="AA63" s="80"/>
      <c r="AB63" s="80"/>
      <c r="AC63" s="7"/>
      <c r="AD63" s="7"/>
      <c r="AE63" s="8"/>
    </row>
    <row r="64" spans="1:31" x14ac:dyDescent="0.25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80"/>
      <c r="U64" s="80"/>
      <c r="V64" s="80"/>
      <c r="W64" s="80"/>
      <c r="X64" s="80"/>
      <c r="Y64" s="80"/>
      <c r="Z64" s="80"/>
      <c r="AA64" s="80"/>
      <c r="AB64" s="80"/>
      <c r="AC64" s="7"/>
      <c r="AD64" s="7"/>
      <c r="AE64" s="8"/>
    </row>
    <row r="65" spans="1:31" x14ac:dyDescent="0.25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80"/>
      <c r="U65" s="80"/>
      <c r="V65" s="80"/>
      <c r="W65" s="80"/>
      <c r="X65" s="80"/>
      <c r="Y65" s="80"/>
      <c r="Z65" s="80"/>
      <c r="AA65" s="80"/>
      <c r="AB65" s="80"/>
      <c r="AC65" s="7"/>
      <c r="AD65" s="7"/>
      <c r="AE65" s="8"/>
    </row>
    <row r="66" spans="1:31" x14ac:dyDescent="0.25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80"/>
      <c r="U66" s="80"/>
      <c r="V66" s="80"/>
      <c r="W66" s="80"/>
      <c r="X66" s="80"/>
      <c r="Y66" s="80"/>
      <c r="Z66" s="80"/>
      <c r="AA66" s="80"/>
      <c r="AB66" s="80"/>
      <c r="AC66" s="7"/>
      <c r="AD66" s="7"/>
      <c r="AE66" s="8"/>
    </row>
    <row r="67" spans="1:31" x14ac:dyDescent="0.25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80"/>
      <c r="U67" s="80"/>
      <c r="V67" s="80"/>
      <c r="W67" s="80"/>
      <c r="X67" s="80"/>
      <c r="Y67" s="80"/>
      <c r="Z67" s="80"/>
      <c r="AA67" s="80"/>
      <c r="AB67" s="80"/>
      <c r="AC67" s="7"/>
      <c r="AD67" s="7"/>
      <c r="AE67" s="8"/>
    </row>
    <row r="68" spans="1:31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80"/>
      <c r="U68" s="80"/>
      <c r="V68" s="80"/>
      <c r="W68" s="80"/>
      <c r="X68" s="80"/>
      <c r="Y68" s="80"/>
      <c r="Z68" s="80"/>
      <c r="AA68" s="80"/>
      <c r="AB68" s="80"/>
      <c r="AC68" s="7"/>
      <c r="AD68" s="7"/>
      <c r="AE68" s="8"/>
    </row>
    <row r="69" spans="1:31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80"/>
      <c r="U69" s="80"/>
      <c r="V69" s="80"/>
      <c r="W69" s="80"/>
      <c r="X69" s="80"/>
      <c r="Y69" s="80"/>
      <c r="Z69" s="80"/>
      <c r="AA69" s="80"/>
      <c r="AB69" s="80"/>
      <c r="AC69" s="7"/>
      <c r="AD69" s="7"/>
      <c r="AE69" s="8"/>
    </row>
    <row r="70" spans="1:31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80"/>
      <c r="U70" s="80"/>
      <c r="V70" s="80"/>
      <c r="W70" s="80"/>
      <c r="X70" s="80"/>
      <c r="Y70" s="80"/>
      <c r="Z70" s="80"/>
      <c r="AA70" s="80"/>
      <c r="AB70" s="80"/>
      <c r="AC70" s="7"/>
      <c r="AD70" s="7"/>
      <c r="AE70" s="8"/>
    </row>
    <row r="71" spans="1:3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80"/>
      <c r="U71" s="80"/>
      <c r="V71" s="80"/>
      <c r="W71" s="80"/>
      <c r="X71" s="80"/>
      <c r="Y71" s="80"/>
      <c r="Z71" s="80"/>
      <c r="AA71" s="80"/>
      <c r="AB71" s="80"/>
      <c r="AC71" s="7"/>
      <c r="AD71" s="7"/>
      <c r="AE71" s="8"/>
    </row>
    <row r="72" spans="1:31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80"/>
      <c r="U72" s="80"/>
      <c r="V72" s="80"/>
      <c r="W72" s="80"/>
      <c r="X72" s="80"/>
      <c r="Y72" s="80"/>
      <c r="Z72" s="80"/>
      <c r="AA72" s="80"/>
      <c r="AB72" s="80"/>
      <c r="AC72" s="7"/>
      <c r="AD72" s="7"/>
      <c r="AE72" s="8"/>
    </row>
    <row r="73" spans="1:31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80"/>
      <c r="U73" s="80"/>
      <c r="V73" s="80"/>
      <c r="W73" s="80"/>
      <c r="X73" s="80"/>
      <c r="Y73" s="80"/>
      <c r="Z73" s="80"/>
      <c r="AA73" s="80"/>
      <c r="AB73" s="80"/>
      <c r="AC73" s="7"/>
      <c r="AD73" s="7"/>
      <c r="AE73" s="8"/>
    </row>
    <row r="74" spans="1:31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80"/>
      <c r="U74" s="80"/>
      <c r="V74" s="80"/>
      <c r="W74" s="80"/>
      <c r="X74" s="80"/>
      <c r="Y74" s="80"/>
      <c r="Z74" s="80"/>
      <c r="AA74" s="80"/>
      <c r="AB74" s="80"/>
      <c r="AC74" s="7"/>
      <c r="AD74" s="7"/>
      <c r="AE74" s="8"/>
    </row>
    <row r="75" spans="1:31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80"/>
      <c r="U75" s="80"/>
      <c r="V75" s="80"/>
      <c r="W75" s="80"/>
      <c r="X75" s="80"/>
      <c r="Y75" s="80"/>
      <c r="Z75" s="80"/>
      <c r="AA75" s="80"/>
      <c r="AB75" s="80"/>
      <c r="AC75" s="7"/>
      <c r="AD75" s="7"/>
      <c r="AE75" s="8"/>
    </row>
    <row r="76" spans="1:3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80"/>
      <c r="U76" s="80"/>
      <c r="V76" s="80"/>
      <c r="W76" s="80"/>
      <c r="X76" s="80"/>
      <c r="Y76" s="80"/>
      <c r="Z76" s="80"/>
      <c r="AA76" s="80"/>
      <c r="AB76" s="80"/>
      <c r="AC76" s="7"/>
      <c r="AD76" s="7"/>
      <c r="AE76" s="8"/>
    </row>
    <row r="77" spans="1:31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80"/>
      <c r="U77" s="80"/>
      <c r="V77" s="80"/>
      <c r="W77" s="80"/>
      <c r="X77" s="80"/>
      <c r="Y77" s="80"/>
      <c r="Z77" s="80"/>
      <c r="AA77" s="80"/>
      <c r="AB77" s="80"/>
      <c r="AC77" s="7"/>
      <c r="AD77" s="7"/>
      <c r="AE77" s="8"/>
    </row>
    <row r="78" spans="1:3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80"/>
      <c r="U78" s="80"/>
      <c r="V78" s="80"/>
      <c r="W78" s="80"/>
      <c r="X78" s="80"/>
      <c r="Y78" s="80"/>
      <c r="Z78" s="80"/>
      <c r="AA78" s="80"/>
      <c r="AB78" s="80"/>
      <c r="AC78" s="7"/>
      <c r="AD78" s="7"/>
      <c r="AE78" s="8"/>
    </row>
    <row r="79" spans="1:31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80"/>
      <c r="U79" s="80"/>
      <c r="V79" s="80"/>
      <c r="W79" s="80"/>
      <c r="X79" s="80"/>
      <c r="Y79" s="80"/>
      <c r="Z79" s="80"/>
      <c r="AA79" s="80"/>
      <c r="AB79" s="80"/>
      <c r="AC79" s="7"/>
      <c r="AD79" s="7"/>
      <c r="AE79" s="8"/>
    </row>
    <row r="80" spans="1:31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80"/>
      <c r="U80" s="80"/>
      <c r="V80" s="80"/>
      <c r="W80" s="80"/>
      <c r="X80" s="80"/>
      <c r="Y80" s="80"/>
      <c r="Z80" s="80"/>
      <c r="AA80" s="80"/>
      <c r="AB80" s="80"/>
      <c r="AC80" s="7"/>
      <c r="AD80" s="7"/>
      <c r="AE80" s="8"/>
    </row>
    <row r="81" spans="1:31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80"/>
      <c r="U81" s="80"/>
      <c r="V81" s="80"/>
      <c r="W81" s="80"/>
      <c r="X81" s="80"/>
      <c r="Y81" s="80"/>
      <c r="Z81" s="80"/>
      <c r="AA81" s="80"/>
      <c r="AB81" s="80"/>
      <c r="AC81" s="7"/>
      <c r="AD81" s="7"/>
      <c r="AE81" s="8"/>
    </row>
    <row r="82" spans="1:31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80"/>
      <c r="U82" s="80"/>
      <c r="V82" s="80"/>
      <c r="W82" s="80"/>
      <c r="X82" s="80"/>
      <c r="Y82" s="80"/>
      <c r="Z82" s="80"/>
      <c r="AA82" s="80"/>
      <c r="AB82" s="80"/>
      <c r="AC82" s="7"/>
      <c r="AD82" s="7"/>
      <c r="AE82" s="8"/>
    </row>
    <row r="83" spans="1:31" x14ac:dyDescent="0.25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80"/>
      <c r="U83" s="80"/>
      <c r="V83" s="80"/>
      <c r="W83" s="80"/>
      <c r="X83" s="80"/>
      <c r="Y83" s="80"/>
      <c r="Z83" s="80"/>
      <c r="AA83" s="80"/>
      <c r="AB83" s="80"/>
      <c r="AC83" s="7"/>
      <c r="AD83" s="7"/>
      <c r="AE83" s="8"/>
    </row>
    <row r="84" spans="1:31" x14ac:dyDescent="0.25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80"/>
      <c r="U84" s="80"/>
      <c r="V84" s="80"/>
      <c r="W84" s="80"/>
      <c r="X84" s="80"/>
      <c r="Y84" s="80"/>
      <c r="Z84" s="80"/>
      <c r="AA84" s="80"/>
      <c r="AB84" s="80"/>
      <c r="AC84" s="7"/>
      <c r="AD84" s="7"/>
      <c r="AE84" s="8"/>
    </row>
  </sheetData>
  <mergeCells count="9">
    <mergeCell ref="AC2:AE2"/>
    <mergeCell ref="A2:B2"/>
    <mergeCell ref="C2:D2"/>
    <mergeCell ref="E2:F2"/>
    <mergeCell ref="Q2:R2"/>
    <mergeCell ref="S2:T2"/>
    <mergeCell ref="W2:X2"/>
    <mergeCell ref="Y2:Z2"/>
    <mergeCell ref="AA2:AB2"/>
  </mergeCells>
  <phoneticPr fontId="2" type="noConversion"/>
  <pageMargins left="0.7" right="0.7" top="0.75" bottom="0.75" header="0.3" footer="0.3"/>
  <pageSetup paperSize="9" orientation="portrait" r:id="rId1"/>
  <customProperties>
    <customPr name="QAA_DRILLPATH_NODE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49BD8-21A9-486E-86D6-19CBE7CB990E}">
  <sheetPr codeName="Sheet1"/>
  <dimension ref="A1:J41"/>
  <sheetViews>
    <sheetView zoomScale="150" zoomScaleNormal="150" workbookViewId="0">
      <selection sqref="A1:H1"/>
    </sheetView>
  </sheetViews>
  <sheetFormatPr baseColWidth="10" defaultColWidth="8.83203125" defaultRowHeight="15" x14ac:dyDescent="0.2"/>
  <cols>
    <col min="1" max="2" width="22.6640625" customWidth="1"/>
    <col min="3" max="3" width="17.33203125" customWidth="1"/>
    <col min="4" max="4" width="16.5" customWidth="1"/>
    <col min="5" max="5" width="14.83203125" customWidth="1"/>
    <col min="6" max="6" width="17.33203125" customWidth="1"/>
    <col min="7" max="7" width="10" customWidth="1"/>
    <col min="8" max="9" width="11.5" customWidth="1"/>
    <col min="10" max="10" width="23" customWidth="1"/>
  </cols>
  <sheetData>
    <row r="1" spans="1:10" x14ac:dyDescent="0.2">
      <c r="A1" s="91" t="s">
        <v>201</v>
      </c>
      <c r="B1" s="92"/>
      <c r="C1" s="92"/>
      <c r="D1" s="92"/>
      <c r="E1" s="92"/>
      <c r="F1" s="92"/>
      <c r="G1" s="92"/>
      <c r="H1" s="93"/>
      <c r="I1" s="6"/>
      <c r="J1" s="10"/>
    </row>
    <row r="2" spans="1:10" x14ac:dyDescent="0.2">
      <c r="A2" s="9" t="s">
        <v>4</v>
      </c>
      <c r="B2" s="9" t="s">
        <v>28</v>
      </c>
      <c r="C2" s="9" t="s">
        <v>5</v>
      </c>
      <c r="D2" s="9" t="s">
        <v>6</v>
      </c>
      <c r="E2" s="9" t="s">
        <v>7</v>
      </c>
      <c r="F2" s="9" t="s">
        <v>51</v>
      </c>
      <c r="G2" s="9" t="s">
        <v>60</v>
      </c>
      <c r="H2" s="9" t="s">
        <v>8</v>
      </c>
      <c r="I2" s="9" t="s">
        <v>63</v>
      </c>
      <c r="J2" s="3" t="s">
        <v>9</v>
      </c>
    </row>
    <row r="3" spans="1:10" x14ac:dyDescent="0.2">
      <c r="A3" s="1" t="s">
        <v>37</v>
      </c>
      <c r="B3" s="1" t="s">
        <v>38</v>
      </c>
      <c r="C3" s="2">
        <v>68.44</v>
      </c>
      <c r="D3" s="1"/>
      <c r="E3" s="1"/>
      <c r="F3" s="1"/>
      <c r="G3" s="1"/>
      <c r="H3" s="2">
        <f>SUM(C3:G3)</f>
        <v>68.44</v>
      </c>
      <c r="I3" s="24">
        <v>6</v>
      </c>
      <c r="J3" t="s">
        <v>10</v>
      </c>
    </row>
    <row r="4" spans="1:10" x14ac:dyDescent="0.2">
      <c r="A4" s="1" t="s">
        <v>39</v>
      </c>
      <c r="B4" s="1" t="s">
        <v>38</v>
      </c>
      <c r="C4" s="2">
        <v>65.69</v>
      </c>
      <c r="D4" s="1"/>
      <c r="E4" s="1"/>
      <c r="F4" s="1"/>
      <c r="G4" s="1"/>
      <c r="H4" s="2">
        <f t="shared" ref="H4:H15" si="0">SUM(C4:G4)</f>
        <v>65.69</v>
      </c>
      <c r="I4" s="24">
        <v>7</v>
      </c>
      <c r="J4" t="s">
        <v>11</v>
      </c>
    </row>
    <row r="5" spans="1:10" x14ac:dyDescent="0.2">
      <c r="A5" s="1" t="s">
        <v>40</v>
      </c>
      <c r="B5" s="1" t="s">
        <v>38</v>
      </c>
      <c r="C5" s="2">
        <v>67.83</v>
      </c>
      <c r="D5" s="1"/>
      <c r="E5" s="1">
        <v>5</v>
      </c>
      <c r="F5" s="1"/>
      <c r="G5" s="1"/>
      <c r="H5" s="2">
        <f t="shared" si="0"/>
        <v>72.83</v>
      </c>
      <c r="I5" s="24">
        <v>4</v>
      </c>
      <c r="J5" t="s">
        <v>12</v>
      </c>
    </row>
    <row r="6" spans="1:10" x14ac:dyDescent="0.2">
      <c r="A6" s="1" t="s">
        <v>41</v>
      </c>
      <c r="B6" s="1" t="s">
        <v>38</v>
      </c>
      <c r="C6" s="2">
        <v>62.2</v>
      </c>
      <c r="D6" s="1"/>
      <c r="E6" s="1"/>
      <c r="F6" s="1"/>
      <c r="G6" s="1"/>
      <c r="H6" s="2">
        <f t="shared" si="0"/>
        <v>62.2</v>
      </c>
      <c r="I6" s="24">
        <v>8</v>
      </c>
      <c r="J6" t="s">
        <v>79</v>
      </c>
    </row>
    <row r="7" spans="1:10" x14ac:dyDescent="0.2">
      <c r="A7" s="1" t="s">
        <v>42</v>
      </c>
      <c r="B7" s="1" t="s">
        <v>43</v>
      </c>
      <c r="C7" s="2">
        <v>66.17</v>
      </c>
      <c r="D7" s="1"/>
      <c r="E7" s="1">
        <v>5</v>
      </c>
      <c r="F7" s="1"/>
      <c r="G7" s="1"/>
      <c r="H7" s="2">
        <f t="shared" si="0"/>
        <v>71.17</v>
      </c>
      <c r="I7" s="24">
        <v>5</v>
      </c>
      <c r="J7" t="s">
        <v>30</v>
      </c>
    </row>
    <row r="8" spans="1:10" x14ac:dyDescent="0.2">
      <c r="A8" s="1" t="s">
        <v>44</v>
      </c>
      <c r="B8" s="1" t="s">
        <v>43</v>
      </c>
      <c r="C8" s="2">
        <v>60.95</v>
      </c>
      <c r="D8" s="1"/>
      <c r="E8" s="1"/>
      <c r="F8" s="1"/>
      <c r="G8" s="1"/>
      <c r="H8" s="2">
        <f t="shared" si="0"/>
        <v>60.95</v>
      </c>
      <c r="I8" s="24">
        <v>9</v>
      </c>
      <c r="J8" t="s">
        <v>61</v>
      </c>
    </row>
    <row r="9" spans="1:10" x14ac:dyDescent="0.2">
      <c r="A9" s="39" t="s">
        <v>45</v>
      </c>
      <c r="B9" s="39" t="s">
        <v>43</v>
      </c>
      <c r="C9" s="38">
        <v>79.03</v>
      </c>
      <c r="D9" s="1"/>
      <c r="E9" s="1"/>
      <c r="F9" s="1"/>
      <c r="G9" s="1"/>
      <c r="H9" s="38">
        <f t="shared" si="0"/>
        <v>79.03</v>
      </c>
      <c r="I9" s="41">
        <v>2</v>
      </c>
      <c r="J9" t="s">
        <v>78</v>
      </c>
    </row>
    <row r="10" spans="1:10" x14ac:dyDescent="0.2">
      <c r="A10" s="1" t="s">
        <v>46</v>
      </c>
      <c r="B10" s="1" t="s">
        <v>47</v>
      </c>
      <c r="C10" s="2">
        <v>57.29</v>
      </c>
      <c r="D10" s="1"/>
      <c r="E10" s="1"/>
      <c r="F10" s="1"/>
      <c r="G10" s="1"/>
      <c r="H10" s="2">
        <f t="shared" si="0"/>
        <v>57.29</v>
      </c>
      <c r="I10" s="24">
        <v>12</v>
      </c>
    </row>
    <row r="11" spans="1:10" x14ac:dyDescent="0.2">
      <c r="A11" s="1" t="s">
        <v>48</v>
      </c>
      <c r="B11" s="1" t="s">
        <v>47</v>
      </c>
      <c r="C11" s="2">
        <v>58.62</v>
      </c>
      <c r="D11" s="1"/>
      <c r="E11" s="1"/>
      <c r="F11" s="1"/>
      <c r="G11" s="1"/>
      <c r="H11" s="2">
        <f t="shared" si="0"/>
        <v>58.62</v>
      </c>
      <c r="I11" s="24">
        <v>11</v>
      </c>
    </row>
    <row r="12" spans="1:10" x14ac:dyDescent="0.2">
      <c r="A12" s="39" t="s">
        <v>49</v>
      </c>
      <c r="B12" s="39" t="s">
        <v>50</v>
      </c>
      <c r="C12" s="38">
        <v>78.22</v>
      </c>
      <c r="D12" s="23"/>
      <c r="E12" s="23"/>
      <c r="F12" s="23">
        <v>5</v>
      </c>
      <c r="G12" s="23"/>
      <c r="H12" s="38">
        <f t="shared" si="0"/>
        <v>83.22</v>
      </c>
      <c r="I12" s="41">
        <v>1</v>
      </c>
    </row>
    <row r="13" spans="1:10" x14ac:dyDescent="0.2">
      <c r="A13" s="1" t="s">
        <v>52</v>
      </c>
      <c r="B13" s="1" t="s">
        <v>53</v>
      </c>
      <c r="C13" s="2">
        <v>55.42</v>
      </c>
      <c r="D13" s="1"/>
      <c r="E13" s="1"/>
      <c r="F13" s="1">
        <v>5</v>
      </c>
      <c r="G13" s="1"/>
      <c r="H13" s="2">
        <f t="shared" si="0"/>
        <v>60.42</v>
      </c>
      <c r="I13" s="24">
        <v>10</v>
      </c>
    </row>
    <row r="14" spans="1:10" x14ac:dyDescent="0.2">
      <c r="A14" s="23" t="s">
        <v>54</v>
      </c>
      <c r="B14" s="39" t="s">
        <v>55</v>
      </c>
      <c r="C14" s="38">
        <v>71.569999999999993</v>
      </c>
      <c r="D14" s="1"/>
      <c r="E14" s="1"/>
      <c r="F14" s="1"/>
      <c r="G14" s="1">
        <v>5</v>
      </c>
      <c r="H14" s="35">
        <f t="shared" si="0"/>
        <v>76.569999999999993</v>
      </c>
      <c r="I14" s="40">
        <v>3</v>
      </c>
    </row>
    <row r="15" spans="1:10" x14ac:dyDescent="0.2">
      <c r="A15" s="1" t="s">
        <v>56</v>
      </c>
      <c r="B15" s="1" t="s">
        <v>57</v>
      </c>
      <c r="C15" s="2">
        <v>47</v>
      </c>
      <c r="D15" s="1"/>
      <c r="E15" s="1">
        <v>5</v>
      </c>
      <c r="F15" s="1"/>
      <c r="G15" s="1"/>
      <c r="H15" s="2">
        <f t="shared" si="0"/>
        <v>52</v>
      </c>
      <c r="I15" s="24">
        <v>13</v>
      </c>
    </row>
    <row r="16" spans="1:10" x14ac:dyDescent="0.2">
      <c r="A16" s="1" t="s">
        <v>58</v>
      </c>
      <c r="B16" s="1" t="s">
        <v>59</v>
      </c>
      <c r="C16" s="2">
        <v>0</v>
      </c>
      <c r="D16" s="1"/>
      <c r="E16" s="1"/>
      <c r="F16" s="1"/>
      <c r="G16" s="1">
        <v>15</v>
      </c>
      <c r="H16" s="2">
        <f>SUM(C16:G16)</f>
        <v>15</v>
      </c>
      <c r="I16" s="25" t="s">
        <v>66</v>
      </c>
    </row>
    <row r="17" spans="1:9" x14ac:dyDescent="0.2">
      <c r="A17" s="1" t="s">
        <v>62</v>
      </c>
      <c r="B17" s="1" t="s">
        <v>50</v>
      </c>
      <c r="C17" s="2">
        <v>0</v>
      </c>
      <c r="D17" s="1"/>
      <c r="E17" s="1"/>
      <c r="F17" s="1"/>
      <c r="G17" s="1">
        <v>15</v>
      </c>
      <c r="H17" s="2">
        <f>SUM(C17:G17)</f>
        <v>15</v>
      </c>
      <c r="I17" s="25" t="s">
        <v>66</v>
      </c>
    </row>
    <row r="18" spans="1:9" x14ac:dyDescent="0.2">
      <c r="A18" s="1"/>
      <c r="B18" s="1"/>
      <c r="C18" s="2"/>
      <c r="D18" s="1"/>
      <c r="E18" s="1"/>
      <c r="F18" s="1"/>
      <c r="G18" s="1"/>
      <c r="H18" s="2">
        <f t="shared" ref="H18:H41" si="1">SUM(C18:F18)</f>
        <v>0</v>
      </c>
      <c r="I18" s="6"/>
    </row>
    <row r="19" spans="1:9" x14ac:dyDescent="0.2">
      <c r="A19" s="1"/>
      <c r="B19" s="1"/>
      <c r="C19" s="2"/>
      <c r="D19" s="1"/>
      <c r="E19" s="1"/>
      <c r="F19" s="1"/>
      <c r="G19" s="1"/>
      <c r="H19" s="2">
        <f t="shared" si="1"/>
        <v>0</v>
      </c>
      <c r="I19" s="6"/>
    </row>
    <row r="20" spans="1:9" x14ac:dyDescent="0.2">
      <c r="A20" s="1"/>
      <c r="B20" s="1"/>
      <c r="C20" s="2"/>
      <c r="D20" s="1"/>
      <c r="E20" s="1"/>
      <c r="F20" s="1"/>
      <c r="G20" s="1"/>
      <c r="H20" s="2">
        <f t="shared" si="1"/>
        <v>0</v>
      </c>
      <c r="I20" s="6"/>
    </row>
    <row r="21" spans="1:9" x14ac:dyDescent="0.2">
      <c r="A21" s="1"/>
      <c r="B21" s="1"/>
      <c r="C21" s="2"/>
      <c r="D21" s="1"/>
      <c r="E21" s="1"/>
      <c r="F21" s="1"/>
      <c r="G21" s="1"/>
      <c r="H21" s="2">
        <f t="shared" si="1"/>
        <v>0</v>
      </c>
      <c r="I21" s="6"/>
    </row>
    <row r="22" spans="1:9" x14ac:dyDescent="0.2">
      <c r="A22" s="1"/>
      <c r="B22" s="1"/>
      <c r="C22" s="2"/>
      <c r="D22" s="1"/>
      <c r="E22" s="1"/>
      <c r="F22" s="1"/>
      <c r="G22" s="1"/>
      <c r="H22" s="2">
        <f t="shared" si="1"/>
        <v>0</v>
      </c>
      <c r="I22" s="6"/>
    </row>
    <row r="23" spans="1:9" x14ac:dyDescent="0.2">
      <c r="A23" s="1"/>
      <c r="B23" s="1"/>
      <c r="C23" s="2"/>
      <c r="D23" s="1"/>
      <c r="E23" s="1"/>
      <c r="F23" s="1"/>
      <c r="G23" s="1"/>
      <c r="H23" s="2">
        <f t="shared" si="1"/>
        <v>0</v>
      </c>
      <c r="I23" s="6"/>
    </row>
    <row r="24" spans="1:9" x14ac:dyDescent="0.2">
      <c r="A24" s="1"/>
      <c r="B24" s="1"/>
      <c r="C24" s="2"/>
      <c r="D24" s="1"/>
      <c r="E24" s="1"/>
      <c r="F24" s="1"/>
      <c r="G24" s="1"/>
      <c r="H24" s="2">
        <f t="shared" si="1"/>
        <v>0</v>
      </c>
      <c r="I24" s="6"/>
    </row>
    <row r="25" spans="1:9" x14ac:dyDescent="0.2">
      <c r="A25" s="1"/>
      <c r="B25" s="1"/>
      <c r="C25" s="2"/>
      <c r="D25" s="1"/>
      <c r="E25" s="1"/>
      <c r="F25" s="1"/>
      <c r="G25" s="1"/>
      <c r="H25" s="2">
        <f t="shared" si="1"/>
        <v>0</v>
      </c>
      <c r="I25" s="6"/>
    </row>
    <row r="26" spans="1:9" x14ac:dyDescent="0.2">
      <c r="A26" s="1"/>
      <c r="B26" s="1"/>
      <c r="C26" s="2"/>
      <c r="D26" s="1"/>
      <c r="E26" s="1"/>
      <c r="F26" s="1"/>
      <c r="G26" s="1"/>
      <c r="H26" s="2">
        <f t="shared" si="1"/>
        <v>0</v>
      </c>
      <c r="I26" s="6"/>
    </row>
    <row r="27" spans="1:9" x14ac:dyDescent="0.2">
      <c r="A27" s="1"/>
      <c r="B27" s="1"/>
      <c r="C27" s="2"/>
      <c r="D27" s="1"/>
      <c r="E27" s="1"/>
      <c r="F27" s="1"/>
      <c r="G27" s="1"/>
      <c r="H27" s="2">
        <f t="shared" si="1"/>
        <v>0</v>
      </c>
      <c r="I27" s="6"/>
    </row>
    <row r="28" spans="1:9" x14ac:dyDescent="0.2">
      <c r="A28" s="1"/>
      <c r="B28" s="1"/>
      <c r="C28" s="2"/>
      <c r="D28" s="1"/>
      <c r="E28" s="1"/>
      <c r="F28" s="1"/>
      <c r="G28" s="1"/>
      <c r="H28" s="2">
        <f t="shared" si="1"/>
        <v>0</v>
      </c>
      <c r="I28" s="6"/>
    </row>
    <row r="29" spans="1:9" x14ac:dyDescent="0.2">
      <c r="A29" s="1"/>
      <c r="B29" s="1"/>
      <c r="C29" s="2"/>
      <c r="D29" s="1"/>
      <c r="E29" s="1"/>
      <c r="F29" s="1"/>
      <c r="G29" s="1"/>
      <c r="H29" s="2">
        <f t="shared" si="1"/>
        <v>0</v>
      </c>
      <c r="I29" s="6"/>
    </row>
    <row r="30" spans="1:9" x14ac:dyDescent="0.2">
      <c r="A30" s="1"/>
      <c r="B30" s="1"/>
      <c r="C30" s="2"/>
      <c r="D30" s="1"/>
      <c r="E30" s="1"/>
      <c r="F30" s="1"/>
      <c r="G30" s="1"/>
      <c r="H30" s="2">
        <f t="shared" si="1"/>
        <v>0</v>
      </c>
      <c r="I30" s="6"/>
    </row>
    <row r="31" spans="1:9" x14ac:dyDescent="0.2">
      <c r="A31" s="1"/>
      <c r="B31" s="1"/>
      <c r="C31" s="2"/>
      <c r="D31" s="1"/>
      <c r="E31" s="1"/>
      <c r="F31" s="1"/>
      <c r="G31" s="1"/>
      <c r="H31" s="2">
        <f t="shared" si="1"/>
        <v>0</v>
      </c>
      <c r="I31" s="6"/>
    </row>
    <row r="32" spans="1:9" x14ac:dyDescent="0.2">
      <c r="A32" s="1"/>
      <c r="B32" s="1"/>
      <c r="C32" s="2"/>
      <c r="D32" s="1"/>
      <c r="E32" s="1"/>
      <c r="F32" s="1"/>
      <c r="G32" s="1"/>
      <c r="H32" s="2">
        <f t="shared" si="1"/>
        <v>0</v>
      </c>
      <c r="I32" s="6"/>
    </row>
    <row r="33" spans="1:9" x14ac:dyDescent="0.2">
      <c r="A33" s="1"/>
      <c r="B33" s="1"/>
      <c r="C33" s="2"/>
      <c r="D33" s="1"/>
      <c r="E33" s="1"/>
      <c r="F33" s="1"/>
      <c r="G33" s="1"/>
      <c r="H33" s="2">
        <f t="shared" si="1"/>
        <v>0</v>
      </c>
      <c r="I33" s="6"/>
    </row>
    <row r="34" spans="1:9" x14ac:dyDescent="0.2">
      <c r="A34" s="1"/>
      <c r="B34" s="1"/>
      <c r="C34" s="2"/>
      <c r="D34" s="1"/>
      <c r="E34" s="1"/>
      <c r="F34" s="1"/>
      <c r="G34" s="1"/>
      <c r="H34" s="2">
        <f t="shared" si="1"/>
        <v>0</v>
      </c>
      <c r="I34" s="6"/>
    </row>
    <row r="35" spans="1:9" x14ac:dyDescent="0.2">
      <c r="A35" s="1"/>
      <c r="B35" s="1"/>
      <c r="C35" s="2"/>
      <c r="D35" s="1"/>
      <c r="E35" s="1"/>
      <c r="F35" s="1"/>
      <c r="G35" s="1"/>
      <c r="H35" s="2">
        <f t="shared" si="1"/>
        <v>0</v>
      </c>
      <c r="I35" s="6"/>
    </row>
    <row r="36" spans="1:9" x14ac:dyDescent="0.2">
      <c r="A36" s="1"/>
      <c r="B36" s="1"/>
      <c r="C36" s="2"/>
      <c r="D36" s="1"/>
      <c r="E36" s="1"/>
      <c r="F36" s="1"/>
      <c r="G36" s="1"/>
      <c r="H36" s="2">
        <f t="shared" si="1"/>
        <v>0</v>
      </c>
      <c r="I36" s="6"/>
    </row>
    <row r="37" spans="1:9" x14ac:dyDescent="0.2">
      <c r="A37" s="1"/>
      <c r="B37" s="1"/>
      <c r="C37" s="2"/>
      <c r="D37" s="1"/>
      <c r="E37" s="1"/>
      <c r="F37" s="1"/>
      <c r="G37" s="1"/>
      <c r="H37" s="2">
        <f t="shared" si="1"/>
        <v>0</v>
      </c>
      <c r="I37" s="6"/>
    </row>
    <row r="38" spans="1:9" x14ac:dyDescent="0.2">
      <c r="A38" s="1"/>
      <c r="B38" s="1"/>
      <c r="C38" s="2"/>
      <c r="D38" s="1"/>
      <c r="E38" s="1"/>
      <c r="F38" s="1"/>
      <c r="G38" s="1"/>
      <c r="H38" s="2">
        <f t="shared" si="1"/>
        <v>0</v>
      </c>
      <c r="I38" s="6"/>
    </row>
    <row r="39" spans="1:9" x14ac:dyDescent="0.2">
      <c r="A39" s="1"/>
      <c r="B39" s="1"/>
      <c r="C39" s="2"/>
      <c r="D39" s="1"/>
      <c r="E39" s="1"/>
      <c r="F39" s="1"/>
      <c r="G39" s="1"/>
      <c r="H39" s="2">
        <f t="shared" si="1"/>
        <v>0</v>
      </c>
      <c r="I39" s="6"/>
    </row>
    <row r="40" spans="1:9" x14ac:dyDescent="0.2">
      <c r="A40" s="1"/>
      <c r="B40" s="1"/>
      <c r="C40" s="2"/>
      <c r="D40" s="1"/>
      <c r="E40" s="1"/>
      <c r="F40" s="1"/>
      <c r="G40" s="1"/>
      <c r="H40" s="2">
        <f t="shared" si="1"/>
        <v>0</v>
      </c>
      <c r="I40" s="6"/>
    </row>
    <row r="41" spans="1:9" x14ac:dyDescent="0.2">
      <c r="A41" s="1"/>
      <c r="B41" s="1"/>
      <c r="C41" s="2"/>
      <c r="D41" s="1"/>
      <c r="E41" s="1"/>
      <c r="F41" s="1"/>
      <c r="G41" s="1"/>
      <c r="H41" s="2">
        <f t="shared" si="1"/>
        <v>0</v>
      </c>
      <c r="I41" s="6"/>
    </row>
  </sheetData>
  <autoFilter ref="A2:J2" xr:uid="{19449BD8-21A9-486E-86D6-19CBE7CB990E}">
    <sortState xmlns:xlrd2="http://schemas.microsoft.com/office/spreadsheetml/2017/richdata2" ref="A3:J43">
      <sortCondition descending="1" ref="H2"/>
    </sortState>
  </autoFilter>
  <mergeCells count="1">
    <mergeCell ref="A1:H1"/>
  </mergeCells>
  <pageMargins left="0.7" right="0.7" top="0.75" bottom="0.75" header="0.3" footer="0.3"/>
  <customProperties>
    <customPr name="QAA_DRILLPATH_NODE_ID" r:id="rId1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0B452D-DEE1-914B-B27A-3A212975DBE7}">
  <dimension ref="A1:K38"/>
  <sheetViews>
    <sheetView zoomScale="150" workbookViewId="0">
      <selection sqref="A1:I1"/>
    </sheetView>
  </sheetViews>
  <sheetFormatPr baseColWidth="10" defaultRowHeight="15" x14ac:dyDescent="0.2"/>
  <cols>
    <col min="1" max="1" width="23.33203125" customWidth="1"/>
    <col min="2" max="2" width="20" customWidth="1"/>
    <col min="3" max="3" width="12.83203125" customWidth="1"/>
    <col min="4" max="4" width="15.6640625" customWidth="1"/>
    <col min="5" max="5" width="17" customWidth="1"/>
    <col min="6" max="6" width="14" customWidth="1"/>
    <col min="7" max="8" width="14.33203125" customWidth="1"/>
  </cols>
  <sheetData>
    <row r="1" spans="1:11" x14ac:dyDescent="0.2">
      <c r="A1" s="91" t="s">
        <v>200</v>
      </c>
      <c r="B1" s="92"/>
      <c r="C1" s="92"/>
      <c r="D1" s="92"/>
      <c r="E1" s="92"/>
      <c r="F1" s="92"/>
      <c r="G1" s="92"/>
      <c r="H1" s="92"/>
      <c r="I1" s="93"/>
      <c r="J1" s="6"/>
      <c r="K1" s="10"/>
    </row>
    <row r="2" spans="1:11" x14ac:dyDescent="0.2">
      <c r="A2" s="9" t="s">
        <v>4</v>
      </c>
      <c r="B2" s="9" t="s">
        <v>35</v>
      </c>
      <c r="C2" s="9" t="s">
        <v>82</v>
      </c>
      <c r="D2" s="9" t="s">
        <v>80</v>
      </c>
      <c r="E2" s="9" t="s">
        <v>6</v>
      </c>
      <c r="F2" s="9" t="s">
        <v>7</v>
      </c>
      <c r="G2" s="9" t="s">
        <v>32</v>
      </c>
      <c r="H2" s="9" t="s">
        <v>60</v>
      </c>
      <c r="I2" s="9" t="s">
        <v>8</v>
      </c>
      <c r="J2" s="6"/>
      <c r="K2" s="3" t="s">
        <v>9</v>
      </c>
    </row>
    <row r="3" spans="1:11" ht="19" x14ac:dyDescent="0.25">
      <c r="A3" s="32" t="s">
        <v>37</v>
      </c>
      <c r="B3" s="32" t="s">
        <v>43</v>
      </c>
      <c r="C3" s="32">
        <v>5</v>
      </c>
      <c r="D3" s="32"/>
      <c r="E3" s="32"/>
      <c r="F3" s="32"/>
      <c r="G3" s="32"/>
      <c r="H3" s="32"/>
      <c r="I3" s="33">
        <f>SUM(C3:H3)</f>
        <v>5</v>
      </c>
      <c r="J3" s="6"/>
    </row>
    <row r="4" spans="1:11" ht="19" x14ac:dyDescent="0.25">
      <c r="A4" s="32" t="s">
        <v>39</v>
      </c>
      <c r="B4" s="32"/>
      <c r="C4" s="32"/>
      <c r="D4" s="32"/>
      <c r="E4" s="32"/>
      <c r="F4" s="32"/>
      <c r="G4" s="32"/>
      <c r="H4" s="32"/>
      <c r="I4" s="33">
        <f t="shared" ref="I4:I38" si="0">SUM(C4:H4)</f>
        <v>0</v>
      </c>
      <c r="J4" s="6"/>
    </row>
    <row r="5" spans="1:11" ht="19" x14ac:dyDescent="0.25">
      <c r="A5" s="32" t="s">
        <v>40</v>
      </c>
      <c r="B5" s="32"/>
      <c r="C5" s="32"/>
      <c r="D5" s="32"/>
      <c r="E5" s="32"/>
      <c r="F5" s="32"/>
      <c r="G5" s="32"/>
      <c r="H5" s="32"/>
      <c r="I5" s="33">
        <f t="shared" si="0"/>
        <v>0</v>
      </c>
      <c r="J5" s="6"/>
      <c r="K5" t="s">
        <v>11</v>
      </c>
    </row>
    <row r="6" spans="1:11" ht="19" x14ac:dyDescent="0.25">
      <c r="A6" s="32" t="s">
        <v>41</v>
      </c>
      <c r="B6" s="32" t="s">
        <v>38</v>
      </c>
      <c r="C6" s="32">
        <v>5</v>
      </c>
      <c r="D6" s="32"/>
      <c r="E6" s="32"/>
      <c r="F6" s="32"/>
      <c r="G6" s="32"/>
      <c r="H6" s="32"/>
      <c r="I6" s="33">
        <f t="shared" si="0"/>
        <v>5</v>
      </c>
      <c r="J6" s="6"/>
      <c r="K6" t="s">
        <v>12</v>
      </c>
    </row>
    <row r="7" spans="1:11" ht="19" x14ac:dyDescent="0.25">
      <c r="A7" s="32" t="s">
        <v>42</v>
      </c>
      <c r="B7" s="32"/>
      <c r="C7" s="32"/>
      <c r="D7" s="32"/>
      <c r="E7" s="32"/>
      <c r="F7" s="32"/>
      <c r="G7" s="32"/>
      <c r="H7" s="32"/>
      <c r="I7" s="33">
        <f t="shared" si="0"/>
        <v>0</v>
      </c>
      <c r="J7" s="6"/>
      <c r="K7" t="s">
        <v>29</v>
      </c>
    </row>
    <row r="8" spans="1:11" ht="19" x14ac:dyDescent="0.25">
      <c r="A8" s="32" t="s">
        <v>44</v>
      </c>
      <c r="B8" s="32" t="s">
        <v>38</v>
      </c>
      <c r="C8" s="32">
        <v>5</v>
      </c>
      <c r="D8" s="32"/>
      <c r="E8" s="32"/>
      <c r="F8" s="32"/>
      <c r="G8" s="32"/>
      <c r="H8" s="32"/>
      <c r="I8" s="33">
        <f t="shared" si="0"/>
        <v>5</v>
      </c>
      <c r="J8" s="6"/>
      <c r="K8" t="s">
        <v>30</v>
      </c>
    </row>
    <row r="9" spans="1:11" ht="19" x14ac:dyDescent="0.25">
      <c r="A9" s="32" t="s">
        <v>45</v>
      </c>
      <c r="B9" s="32" t="s">
        <v>43</v>
      </c>
      <c r="C9" s="32">
        <v>5</v>
      </c>
      <c r="D9" s="32"/>
      <c r="E9" s="32"/>
      <c r="F9" s="32">
        <v>5</v>
      </c>
      <c r="G9" s="32"/>
      <c r="H9" s="32"/>
      <c r="I9" s="33">
        <f t="shared" si="0"/>
        <v>10</v>
      </c>
      <c r="J9" s="6"/>
      <c r="K9" t="s">
        <v>61</v>
      </c>
    </row>
    <row r="10" spans="1:11" ht="19" x14ac:dyDescent="0.25">
      <c r="A10" s="32" t="s">
        <v>46</v>
      </c>
      <c r="B10" s="32"/>
      <c r="C10" s="32"/>
      <c r="D10" s="32"/>
      <c r="E10" s="32"/>
      <c r="F10" s="32"/>
      <c r="G10" s="32"/>
      <c r="H10" s="32"/>
      <c r="I10" s="33">
        <f t="shared" si="0"/>
        <v>0</v>
      </c>
      <c r="J10" s="6"/>
      <c r="K10" t="s">
        <v>78</v>
      </c>
    </row>
    <row r="11" spans="1:11" ht="19" x14ac:dyDescent="0.25">
      <c r="A11" s="32" t="s">
        <v>48</v>
      </c>
      <c r="B11" s="32"/>
      <c r="C11" s="32"/>
      <c r="D11" s="32"/>
      <c r="E11" s="32"/>
      <c r="F11" s="32"/>
      <c r="G11" s="32"/>
      <c r="H11" s="32"/>
      <c r="I11" s="33">
        <f t="shared" si="0"/>
        <v>0</v>
      </c>
      <c r="J11" s="6"/>
    </row>
    <row r="12" spans="1:11" ht="19" x14ac:dyDescent="0.25">
      <c r="A12" s="34" t="s">
        <v>49</v>
      </c>
      <c r="B12" s="34" t="s">
        <v>83</v>
      </c>
      <c r="C12" s="32">
        <v>5</v>
      </c>
      <c r="D12" s="32"/>
      <c r="E12" s="32"/>
      <c r="F12" s="32">
        <v>5</v>
      </c>
      <c r="G12" s="32">
        <v>5</v>
      </c>
      <c r="H12" s="32"/>
      <c r="I12" s="33">
        <f t="shared" si="0"/>
        <v>15</v>
      </c>
      <c r="J12" s="6"/>
    </row>
    <row r="13" spans="1:11" ht="19" x14ac:dyDescent="0.25">
      <c r="A13" s="32" t="s">
        <v>52</v>
      </c>
      <c r="B13" s="32" t="s">
        <v>59</v>
      </c>
      <c r="C13" s="32">
        <v>5</v>
      </c>
      <c r="D13" s="32"/>
      <c r="E13" s="32"/>
      <c r="F13" s="32"/>
      <c r="G13" s="32"/>
      <c r="H13" s="32"/>
      <c r="I13" s="33">
        <f t="shared" si="0"/>
        <v>5</v>
      </c>
      <c r="J13" s="6"/>
    </row>
    <row r="14" spans="1:11" ht="19" x14ac:dyDescent="0.25">
      <c r="A14" s="32" t="s">
        <v>54</v>
      </c>
      <c r="B14" s="32" t="s">
        <v>84</v>
      </c>
      <c r="C14" s="32">
        <v>5</v>
      </c>
      <c r="D14" s="32"/>
      <c r="E14" s="32"/>
      <c r="F14" s="32"/>
      <c r="G14" s="32"/>
      <c r="H14" s="32">
        <v>5</v>
      </c>
      <c r="I14" s="33">
        <f t="shared" si="0"/>
        <v>10</v>
      </c>
      <c r="J14" s="6"/>
    </row>
    <row r="15" spans="1:11" ht="19" x14ac:dyDescent="0.25">
      <c r="A15" s="32" t="s">
        <v>56</v>
      </c>
      <c r="B15" s="32"/>
      <c r="C15" s="32"/>
      <c r="D15" s="32"/>
      <c r="E15" s="32"/>
      <c r="F15" s="32"/>
      <c r="G15" s="32"/>
      <c r="H15" s="32"/>
      <c r="I15" s="33">
        <f t="shared" si="0"/>
        <v>0</v>
      </c>
      <c r="J15" s="6"/>
    </row>
    <row r="16" spans="1:11" ht="19" x14ac:dyDescent="0.25">
      <c r="A16" s="32" t="s">
        <v>58</v>
      </c>
      <c r="B16" s="32" t="s">
        <v>59</v>
      </c>
      <c r="C16" s="32">
        <v>5</v>
      </c>
      <c r="D16" s="32"/>
      <c r="E16" s="32"/>
      <c r="F16" s="32"/>
      <c r="G16" s="32"/>
      <c r="H16" s="32">
        <v>15</v>
      </c>
      <c r="I16" s="33">
        <f t="shared" si="0"/>
        <v>20</v>
      </c>
      <c r="J16" s="6"/>
    </row>
    <row r="17" spans="1:10" ht="19" x14ac:dyDescent="0.25">
      <c r="A17" s="32" t="s">
        <v>62</v>
      </c>
      <c r="B17" s="32" t="s">
        <v>83</v>
      </c>
      <c r="C17" s="32">
        <v>5</v>
      </c>
      <c r="D17" s="32"/>
      <c r="E17" s="32"/>
      <c r="F17" s="32"/>
      <c r="G17" s="32"/>
      <c r="H17" s="32">
        <v>15</v>
      </c>
      <c r="I17" s="33">
        <f t="shared" si="0"/>
        <v>20</v>
      </c>
      <c r="J17" s="6"/>
    </row>
    <row r="18" spans="1:10" ht="19" x14ac:dyDescent="0.25">
      <c r="A18" s="32" t="s">
        <v>85</v>
      </c>
      <c r="B18" s="32" t="s">
        <v>86</v>
      </c>
      <c r="C18" s="32">
        <v>5</v>
      </c>
      <c r="D18" s="32"/>
      <c r="E18" s="32"/>
      <c r="F18" s="32"/>
      <c r="G18" s="32"/>
      <c r="H18" s="32"/>
      <c r="I18" s="33">
        <f t="shared" si="0"/>
        <v>5</v>
      </c>
      <c r="J18" s="6"/>
    </row>
    <row r="19" spans="1:10" ht="19" x14ac:dyDescent="0.25">
      <c r="A19" s="32" t="s">
        <v>87</v>
      </c>
      <c r="B19" s="32" t="s">
        <v>43</v>
      </c>
      <c r="C19" s="32">
        <v>5</v>
      </c>
      <c r="D19" s="32"/>
      <c r="E19" s="32"/>
      <c r="F19" s="32"/>
      <c r="G19" s="32"/>
      <c r="H19" s="32"/>
      <c r="I19" s="33">
        <f t="shared" si="0"/>
        <v>5</v>
      </c>
      <c r="J19" s="6"/>
    </row>
    <row r="20" spans="1:10" ht="19" x14ac:dyDescent="0.25">
      <c r="A20" s="32" t="s">
        <v>88</v>
      </c>
      <c r="B20" s="32" t="s">
        <v>43</v>
      </c>
      <c r="C20" s="32">
        <v>5</v>
      </c>
      <c r="D20" s="32"/>
      <c r="E20" s="32"/>
      <c r="F20" s="32"/>
      <c r="G20" s="32"/>
      <c r="H20" s="32"/>
      <c r="I20" s="33">
        <f t="shared" si="0"/>
        <v>5</v>
      </c>
      <c r="J20" s="6"/>
    </row>
    <row r="21" spans="1:10" ht="19" x14ac:dyDescent="0.25">
      <c r="A21" s="32" t="s">
        <v>89</v>
      </c>
      <c r="B21" s="32" t="s">
        <v>38</v>
      </c>
      <c r="C21" s="32">
        <v>5</v>
      </c>
      <c r="D21" s="32"/>
      <c r="E21" s="32"/>
      <c r="F21" s="32"/>
      <c r="G21" s="32"/>
      <c r="H21" s="32"/>
      <c r="I21" s="33">
        <f t="shared" si="0"/>
        <v>5</v>
      </c>
      <c r="J21" s="6"/>
    </row>
    <row r="22" spans="1:10" x14ac:dyDescent="0.2">
      <c r="A22" s="1"/>
      <c r="B22" s="1"/>
      <c r="C22" s="1"/>
      <c r="D22" s="1"/>
      <c r="E22" s="1"/>
      <c r="F22" s="1"/>
      <c r="G22" s="1"/>
      <c r="H22" s="1"/>
      <c r="I22" s="2">
        <f t="shared" si="0"/>
        <v>0</v>
      </c>
      <c r="J22" s="6"/>
    </row>
    <row r="23" spans="1:10" x14ac:dyDescent="0.2">
      <c r="A23" s="1"/>
      <c r="B23" s="1"/>
      <c r="C23" s="1"/>
      <c r="D23" s="1"/>
      <c r="E23" s="1"/>
      <c r="F23" s="1"/>
      <c r="G23" s="1"/>
      <c r="H23" s="1"/>
      <c r="I23" s="2">
        <f t="shared" si="0"/>
        <v>0</v>
      </c>
      <c r="J23" s="6"/>
    </row>
    <row r="24" spans="1:10" x14ac:dyDescent="0.2">
      <c r="A24" s="1"/>
      <c r="B24" s="1"/>
      <c r="C24" s="1"/>
      <c r="D24" s="1"/>
      <c r="E24" s="1"/>
      <c r="F24" s="1"/>
      <c r="G24" s="1"/>
      <c r="H24" s="1"/>
      <c r="I24" s="2">
        <f t="shared" si="0"/>
        <v>0</v>
      </c>
      <c r="J24" s="6"/>
    </row>
    <row r="25" spans="1:10" x14ac:dyDescent="0.2">
      <c r="A25" s="1"/>
      <c r="B25" s="1"/>
      <c r="C25" s="1"/>
      <c r="D25" s="1"/>
      <c r="E25" s="1"/>
      <c r="F25" s="1"/>
      <c r="G25" s="1"/>
      <c r="H25" s="1"/>
      <c r="I25" s="2">
        <f t="shared" si="0"/>
        <v>0</v>
      </c>
      <c r="J25" s="6"/>
    </row>
    <row r="26" spans="1:10" x14ac:dyDescent="0.2">
      <c r="A26" s="1"/>
      <c r="B26" s="1"/>
      <c r="C26" s="1"/>
      <c r="D26" s="1"/>
      <c r="E26" s="1"/>
      <c r="F26" s="1"/>
      <c r="G26" s="1"/>
      <c r="H26" s="1"/>
      <c r="I26" s="2">
        <f t="shared" si="0"/>
        <v>0</v>
      </c>
      <c r="J26" s="6"/>
    </row>
    <row r="27" spans="1:10" x14ac:dyDescent="0.2">
      <c r="A27" s="1"/>
      <c r="B27" s="1"/>
      <c r="C27" s="1"/>
      <c r="D27" s="1"/>
      <c r="E27" s="1"/>
      <c r="F27" s="1"/>
      <c r="G27" s="1"/>
      <c r="H27" s="1"/>
      <c r="I27" s="2">
        <f t="shared" si="0"/>
        <v>0</v>
      </c>
      <c r="J27" s="6"/>
    </row>
    <row r="28" spans="1:10" x14ac:dyDescent="0.2">
      <c r="A28" s="1"/>
      <c r="B28" s="1"/>
      <c r="C28" s="1"/>
      <c r="D28" s="1"/>
      <c r="E28" s="1"/>
      <c r="F28" s="1"/>
      <c r="G28" s="1"/>
      <c r="H28" s="1"/>
      <c r="I28" s="2">
        <f t="shared" si="0"/>
        <v>0</v>
      </c>
      <c r="J28" s="6"/>
    </row>
    <row r="29" spans="1:10" x14ac:dyDescent="0.2">
      <c r="A29" s="1"/>
      <c r="B29" s="1"/>
      <c r="C29" s="1"/>
      <c r="D29" s="1"/>
      <c r="E29" s="1"/>
      <c r="F29" s="1"/>
      <c r="G29" s="1"/>
      <c r="H29" s="1"/>
      <c r="I29" s="2">
        <f t="shared" si="0"/>
        <v>0</v>
      </c>
      <c r="J29" s="6"/>
    </row>
    <row r="30" spans="1:10" x14ac:dyDescent="0.2">
      <c r="A30" s="1"/>
      <c r="B30" s="1"/>
      <c r="C30" s="1"/>
      <c r="D30" s="1"/>
      <c r="E30" s="1"/>
      <c r="F30" s="1"/>
      <c r="G30" s="1"/>
      <c r="H30" s="1"/>
      <c r="I30" s="2">
        <f t="shared" si="0"/>
        <v>0</v>
      </c>
      <c r="J30" s="6"/>
    </row>
    <row r="31" spans="1:10" x14ac:dyDescent="0.2">
      <c r="A31" s="1"/>
      <c r="B31" s="1"/>
      <c r="C31" s="1"/>
      <c r="D31" s="1"/>
      <c r="E31" s="1"/>
      <c r="F31" s="1"/>
      <c r="G31" s="1"/>
      <c r="H31" s="1"/>
      <c r="I31" s="2">
        <f t="shared" si="0"/>
        <v>0</v>
      </c>
      <c r="J31" s="6"/>
    </row>
    <row r="32" spans="1:10" x14ac:dyDescent="0.2">
      <c r="A32" s="1"/>
      <c r="B32" s="1"/>
      <c r="C32" s="1"/>
      <c r="D32" s="1"/>
      <c r="E32" s="1"/>
      <c r="F32" s="1"/>
      <c r="G32" s="1"/>
      <c r="H32" s="1"/>
      <c r="I32" s="2">
        <f t="shared" si="0"/>
        <v>0</v>
      </c>
      <c r="J32" s="6"/>
    </row>
    <row r="33" spans="1:10" x14ac:dyDescent="0.2">
      <c r="A33" s="1"/>
      <c r="B33" s="1"/>
      <c r="C33" s="1"/>
      <c r="D33" s="1"/>
      <c r="E33" s="1"/>
      <c r="F33" s="1"/>
      <c r="G33" s="1"/>
      <c r="H33" s="1"/>
      <c r="I33" s="2">
        <f t="shared" si="0"/>
        <v>0</v>
      </c>
      <c r="J33" s="6"/>
    </row>
    <row r="34" spans="1:10" x14ac:dyDescent="0.2">
      <c r="A34" s="1"/>
      <c r="B34" s="1"/>
      <c r="C34" s="1"/>
      <c r="D34" s="1"/>
      <c r="E34" s="1"/>
      <c r="F34" s="1"/>
      <c r="G34" s="1"/>
      <c r="H34" s="1"/>
      <c r="I34" s="2">
        <f t="shared" si="0"/>
        <v>0</v>
      </c>
      <c r="J34" s="6"/>
    </row>
    <row r="35" spans="1:10" x14ac:dyDescent="0.2">
      <c r="A35" s="1"/>
      <c r="B35" s="1"/>
      <c r="C35" s="1"/>
      <c r="D35" s="1"/>
      <c r="E35" s="1"/>
      <c r="F35" s="1"/>
      <c r="G35" s="1"/>
      <c r="H35" s="1"/>
      <c r="I35" s="2">
        <f t="shared" si="0"/>
        <v>0</v>
      </c>
      <c r="J35" s="6"/>
    </row>
    <row r="36" spans="1:10" x14ac:dyDescent="0.2">
      <c r="A36" s="1"/>
      <c r="B36" s="1"/>
      <c r="C36" s="1"/>
      <c r="D36" s="1"/>
      <c r="E36" s="1"/>
      <c r="F36" s="1"/>
      <c r="G36" s="1"/>
      <c r="H36" s="1"/>
      <c r="I36" s="2">
        <f t="shared" si="0"/>
        <v>0</v>
      </c>
      <c r="J36" s="6"/>
    </row>
    <row r="37" spans="1:10" x14ac:dyDescent="0.2">
      <c r="A37" s="1"/>
      <c r="B37" s="1"/>
      <c r="C37" s="1"/>
      <c r="D37" s="1"/>
      <c r="E37" s="1"/>
      <c r="F37" s="1"/>
      <c r="G37" s="1"/>
      <c r="H37" s="1"/>
      <c r="I37" s="2">
        <f t="shared" si="0"/>
        <v>0</v>
      </c>
      <c r="J37" s="6"/>
    </row>
    <row r="38" spans="1:10" x14ac:dyDescent="0.2">
      <c r="A38" s="1"/>
      <c r="B38" s="1"/>
      <c r="C38" s="1"/>
      <c r="D38" s="1"/>
      <c r="E38" s="1"/>
      <c r="F38" s="1"/>
      <c r="G38" s="1"/>
      <c r="H38" s="1"/>
      <c r="I38" s="2">
        <f t="shared" si="0"/>
        <v>0</v>
      </c>
      <c r="J38" s="6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BC15E-9B8A-4F07-B7B1-F80185AFF48E}">
  <sheetPr codeName="Sheet2"/>
  <dimension ref="A1:L38"/>
  <sheetViews>
    <sheetView zoomScale="125" zoomScaleNormal="125" workbookViewId="0">
      <selection sqref="A1:J1"/>
    </sheetView>
  </sheetViews>
  <sheetFormatPr baseColWidth="10" defaultColWidth="8.83203125" defaultRowHeight="15" x14ac:dyDescent="0.2"/>
  <cols>
    <col min="1" max="3" width="22.6640625" customWidth="1"/>
    <col min="4" max="4" width="19.83203125" customWidth="1"/>
    <col min="5" max="5" width="17.33203125" customWidth="1"/>
    <col min="6" max="6" width="16.5" customWidth="1"/>
    <col min="7" max="7" width="14.83203125" customWidth="1"/>
    <col min="8" max="8" width="10" customWidth="1"/>
    <col min="9" max="10" width="11.5" customWidth="1"/>
    <col min="12" max="12" width="26.83203125" customWidth="1"/>
  </cols>
  <sheetData>
    <row r="1" spans="1:12" x14ac:dyDescent="0.2">
      <c r="A1" s="91" t="s">
        <v>199</v>
      </c>
      <c r="B1" s="92"/>
      <c r="C1" s="92"/>
      <c r="D1" s="92"/>
      <c r="E1" s="92"/>
      <c r="F1" s="92"/>
      <c r="G1" s="92"/>
      <c r="H1" s="92"/>
      <c r="I1" s="92"/>
      <c r="J1" s="93"/>
      <c r="K1" s="6"/>
      <c r="L1" s="10"/>
    </row>
    <row r="2" spans="1:12" x14ac:dyDescent="0.2">
      <c r="A2" s="9" t="s">
        <v>4</v>
      </c>
      <c r="B2" s="9" t="s">
        <v>35</v>
      </c>
      <c r="C2" s="9" t="s">
        <v>5</v>
      </c>
      <c r="D2" s="31" t="s">
        <v>80</v>
      </c>
      <c r="E2" s="9" t="s">
        <v>6</v>
      </c>
      <c r="F2" s="9" t="s">
        <v>7</v>
      </c>
      <c r="G2" s="9" t="s">
        <v>32</v>
      </c>
      <c r="H2" s="9" t="s">
        <v>133</v>
      </c>
      <c r="I2" s="9" t="s">
        <v>60</v>
      </c>
      <c r="J2" s="9" t="s">
        <v>8</v>
      </c>
      <c r="K2" s="6"/>
      <c r="L2" s="3" t="s">
        <v>9</v>
      </c>
    </row>
    <row r="3" spans="1:12" ht="19" x14ac:dyDescent="0.25">
      <c r="A3" s="32" t="s">
        <v>37</v>
      </c>
      <c r="B3" s="1" t="s">
        <v>97</v>
      </c>
      <c r="C3" s="1">
        <v>62.96</v>
      </c>
      <c r="D3" s="2"/>
      <c r="E3" s="1"/>
      <c r="F3" s="1"/>
      <c r="G3" s="1"/>
      <c r="H3" s="1"/>
      <c r="I3" s="1"/>
      <c r="J3" s="2">
        <f>SUM(C3:I3)</f>
        <v>62.96</v>
      </c>
      <c r="K3" s="6" t="s">
        <v>120</v>
      </c>
      <c r="L3" t="s">
        <v>10</v>
      </c>
    </row>
    <row r="4" spans="1:12" ht="19" x14ac:dyDescent="0.25">
      <c r="A4" s="32" t="s">
        <v>39</v>
      </c>
      <c r="B4" s="1"/>
      <c r="C4" s="1"/>
      <c r="D4" s="2"/>
      <c r="E4" s="1"/>
      <c r="F4" s="1"/>
      <c r="G4" s="1"/>
      <c r="H4" s="1"/>
      <c r="I4" s="1"/>
      <c r="J4" s="2">
        <f t="shared" ref="J4:J38" si="0">SUM(C4:I4)</f>
        <v>0</v>
      </c>
      <c r="K4" s="6"/>
      <c r="L4" t="s">
        <v>11</v>
      </c>
    </row>
    <row r="5" spans="1:12" ht="19" x14ac:dyDescent="0.25">
      <c r="A5" s="32" t="s">
        <v>40</v>
      </c>
      <c r="B5" s="1" t="s">
        <v>53</v>
      </c>
      <c r="C5" s="1">
        <v>67.760000000000005</v>
      </c>
      <c r="D5" s="2"/>
      <c r="E5" s="1"/>
      <c r="F5" s="1"/>
      <c r="G5" s="1"/>
      <c r="H5" s="1"/>
      <c r="I5" s="1"/>
      <c r="J5" s="2">
        <f t="shared" si="0"/>
        <v>67.760000000000005</v>
      </c>
      <c r="K5" s="6" t="s">
        <v>117</v>
      </c>
      <c r="L5" t="s">
        <v>12</v>
      </c>
    </row>
    <row r="6" spans="1:12" ht="19" x14ac:dyDescent="0.25">
      <c r="A6" s="32" t="s">
        <v>41</v>
      </c>
      <c r="B6" s="1" t="s">
        <v>38</v>
      </c>
      <c r="C6" s="1">
        <v>63.43</v>
      </c>
      <c r="D6" s="2"/>
      <c r="E6" s="1"/>
      <c r="F6" s="1"/>
      <c r="G6" s="1"/>
      <c r="H6" s="1"/>
      <c r="I6" s="1"/>
      <c r="J6" s="2">
        <f t="shared" si="0"/>
        <v>63.43</v>
      </c>
      <c r="K6" s="6" t="s">
        <v>119</v>
      </c>
      <c r="L6" t="s">
        <v>29</v>
      </c>
    </row>
    <row r="7" spans="1:12" ht="19" x14ac:dyDescent="0.25">
      <c r="A7" s="32" t="s">
        <v>42</v>
      </c>
      <c r="B7" s="1" t="s">
        <v>97</v>
      </c>
      <c r="C7" s="1">
        <v>52.63</v>
      </c>
      <c r="D7" s="2"/>
      <c r="E7" s="1"/>
      <c r="F7" s="1"/>
      <c r="G7" s="1"/>
      <c r="H7" s="1"/>
      <c r="I7" s="1">
        <v>5</v>
      </c>
      <c r="J7" s="2">
        <f t="shared" si="0"/>
        <v>57.63</v>
      </c>
      <c r="K7" s="6" t="s">
        <v>122</v>
      </c>
      <c r="L7" t="s">
        <v>30</v>
      </c>
    </row>
    <row r="8" spans="1:12" ht="19" x14ac:dyDescent="0.25">
      <c r="A8" s="32" t="s">
        <v>44</v>
      </c>
      <c r="B8" s="1" t="s">
        <v>38</v>
      </c>
      <c r="C8" s="1">
        <v>61.29</v>
      </c>
      <c r="D8" s="2"/>
      <c r="E8" s="1"/>
      <c r="F8" s="1"/>
      <c r="G8" s="1"/>
      <c r="H8" s="1">
        <v>5</v>
      </c>
      <c r="I8" s="1"/>
      <c r="J8" s="2">
        <f t="shared" si="0"/>
        <v>66.289999999999992</v>
      </c>
      <c r="K8" s="6" t="s">
        <v>118</v>
      </c>
      <c r="L8" t="s">
        <v>138</v>
      </c>
    </row>
    <row r="9" spans="1:12" ht="19" x14ac:dyDescent="0.25">
      <c r="A9" s="36" t="s">
        <v>45</v>
      </c>
      <c r="B9" s="1" t="s">
        <v>98</v>
      </c>
      <c r="C9" s="1">
        <v>77.75</v>
      </c>
      <c r="D9" s="2"/>
      <c r="E9" s="1"/>
      <c r="F9" s="1"/>
      <c r="G9" s="1">
        <v>5</v>
      </c>
      <c r="H9" s="1"/>
      <c r="I9" s="1"/>
      <c r="J9" s="35">
        <f t="shared" si="0"/>
        <v>82.75</v>
      </c>
      <c r="K9" s="37" t="s">
        <v>114</v>
      </c>
      <c r="L9" t="s">
        <v>61</v>
      </c>
    </row>
    <row r="10" spans="1:12" ht="19" x14ac:dyDescent="0.25">
      <c r="A10" s="32" t="s">
        <v>46</v>
      </c>
      <c r="B10" s="1"/>
      <c r="C10" s="1"/>
      <c r="D10" s="2"/>
      <c r="E10" s="1"/>
      <c r="F10" s="1"/>
      <c r="G10" s="1"/>
      <c r="H10" s="1"/>
      <c r="I10" s="1"/>
      <c r="J10" s="2">
        <f t="shared" si="0"/>
        <v>0</v>
      </c>
      <c r="K10" s="6"/>
      <c r="L10" t="s">
        <v>78</v>
      </c>
    </row>
    <row r="11" spans="1:12" ht="19" x14ac:dyDescent="0.25">
      <c r="A11" s="32" t="s">
        <v>48</v>
      </c>
      <c r="B11" s="1"/>
      <c r="C11" s="1"/>
      <c r="D11" s="2"/>
      <c r="E11" s="1"/>
      <c r="F11" s="1"/>
      <c r="G11" s="1"/>
      <c r="H11" s="1"/>
      <c r="I11" s="1"/>
      <c r="J11" s="2">
        <f t="shared" si="0"/>
        <v>0</v>
      </c>
      <c r="K11" s="6"/>
      <c r="L11" t="s">
        <v>134</v>
      </c>
    </row>
    <row r="12" spans="1:12" ht="19" x14ac:dyDescent="0.25">
      <c r="A12" s="36" t="s">
        <v>49</v>
      </c>
      <c r="B12" s="1" t="s">
        <v>99</v>
      </c>
      <c r="C12" s="1">
        <v>82.98</v>
      </c>
      <c r="D12" s="2"/>
      <c r="E12" s="1"/>
      <c r="F12" s="1">
        <v>5</v>
      </c>
      <c r="G12" s="1">
        <v>5</v>
      </c>
      <c r="H12" s="1"/>
      <c r="I12" s="1"/>
      <c r="J12" s="35">
        <f t="shared" si="0"/>
        <v>92.98</v>
      </c>
      <c r="K12" s="37" t="s">
        <v>113</v>
      </c>
    </row>
    <row r="13" spans="1:12" ht="19" x14ac:dyDescent="0.25">
      <c r="A13" s="32" t="s">
        <v>52</v>
      </c>
      <c r="B13" s="1" t="s">
        <v>38</v>
      </c>
      <c r="C13" s="1">
        <v>54.1</v>
      </c>
      <c r="D13" s="2"/>
      <c r="E13" s="1"/>
      <c r="F13" s="1"/>
      <c r="G13" s="1"/>
      <c r="H13" s="1"/>
      <c r="I13" s="1"/>
      <c r="J13" s="2">
        <f t="shared" si="0"/>
        <v>54.1</v>
      </c>
      <c r="K13" s="6" t="s">
        <v>126</v>
      </c>
    </row>
    <row r="14" spans="1:12" ht="19" x14ac:dyDescent="0.25">
      <c r="A14" s="32" t="s">
        <v>54</v>
      </c>
      <c r="B14" s="1" t="s">
        <v>100</v>
      </c>
      <c r="C14" s="1">
        <v>72.42</v>
      </c>
      <c r="D14" s="2"/>
      <c r="E14" s="1"/>
      <c r="F14" s="1"/>
      <c r="G14" s="1"/>
      <c r="H14" s="1"/>
      <c r="I14" s="1">
        <v>5</v>
      </c>
      <c r="J14" s="2">
        <f t="shared" si="0"/>
        <v>77.42</v>
      </c>
      <c r="K14" s="6" t="s">
        <v>116</v>
      </c>
    </row>
    <row r="15" spans="1:12" ht="19" x14ac:dyDescent="0.25">
      <c r="A15" s="32" t="s">
        <v>56</v>
      </c>
      <c r="B15" s="1" t="s">
        <v>53</v>
      </c>
      <c r="C15" s="1">
        <v>50.91</v>
      </c>
      <c r="D15" s="2"/>
      <c r="E15" s="1"/>
      <c r="F15" s="1">
        <v>5</v>
      </c>
      <c r="G15" s="1">
        <v>5</v>
      </c>
      <c r="H15" s="1"/>
      <c r="I15" s="1"/>
      <c r="J15" s="2">
        <f t="shared" si="0"/>
        <v>60.91</v>
      </c>
      <c r="K15" s="6" t="s">
        <v>129</v>
      </c>
    </row>
    <row r="16" spans="1:12" ht="19" x14ac:dyDescent="0.25">
      <c r="A16" s="32" t="s">
        <v>58</v>
      </c>
      <c r="B16" s="1" t="s">
        <v>101</v>
      </c>
      <c r="C16" s="1">
        <v>54.86</v>
      </c>
      <c r="D16" s="2"/>
      <c r="E16" s="1"/>
      <c r="F16" s="1"/>
      <c r="G16" s="1"/>
      <c r="H16" s="1"/>
      <c r="I16" s="1"/>
      <c r="J16" s="2">
        <f t="shared" si="0"/>
        <v>54.86</v>
      </c>
      <c r="K16" s="6" t="s">
        <v>125</v>
      </c>
    </row>
    <row r="17" spans="1:11" ht="19" x14ac:dyDescent="0.25">
      <c r="A17" s="32" t="s">
        <v>62</v>
      </c>
      <c r="B17" s="1" t="s">
        <v>99</v>
      </c>
      <c r="C17" s="1"/>
      <c r="D17" s="2"/>
      <c r="E17" s="1"/>
      <c r="F17" s="1"/>
      <c r="G17" s="1"/>
      <c r="H17" s="1"/>
      <c r="I17" s="1">
        <v>15</v>
      </c>
      <c r="J17" s="2">
        <f t="shared" si="0"/>
        <v>15</v>
      </c>
      <c r="K17" s="6" t="s">
        <v>132</v>
      </c>
    </row>
    <row r="18" spans="1:11" ht="19" x14ac:dyDescent="0.25">
      <c r="A18" s="32" t="s">
        <v>85</v>
      </c>
      <c r="B18" s="1" t="s">
        <v>101</v>
      </c>
      <c r="C18" s="1">
        <v>51.2</v>
      </c>
      <c r="D18" s="2"/>
      <c r="E18" s="1"/>
      <c r="F18" s="1"/>
      <c r="G18" s="1"/>
      <c r="H18" s="1"/>
      <c r="I18" s="1"/>
      <c r="J18" s="2">
        <f t="shared" si="0"/>
        <v>51.2</v>
      </c>
      <c r="K18" s="6" t="s">
        <v>128</v>
      </c>
    </row>
    <row r="19" spans="1:11" ht="19" x14ac:dyDescent="0.25">
      <c r="A19" s="36" t="s">
        <v>87</v>
      </c>
      <c r="B19" s="1" t="s">
        <v>102</v>
      </c>
      <c r="C19" s="1">
        <v>84.35</v>
      </c>
      <c r="D19" s="2">
        <v>25</v>
      </c>
      <c r="E19" s="1"/>
      <c r="F19" s="1">
        <v>5</v>
      </c>
      <c r="G19" s="1">
        <v>5</v>
      </c>
      <c r="H19" s="1"/>
      <c r="I19" s="1"/>
      <c r="J19" s="35">
        <f t="shared" si="0"/>
        <v>119.35</v>
      </c>
      <c r="K19" s="37" t="s">
        <v>112</v>
      </c>
    </row>
    <row r="20" spans="1:11" ht="19" x14ac:dyDescent="0.25">
      <c r="A20" s="32" t="s">
        <v>88</v>
      </c>
      <c r="B20" s="1" t="s">
        <v>102</v>
      </c>
      <c r="C20" s="1">
        <v>56.29</v>
      </c>
      <c r="D20" s="2"/>
      <c r="E20" s="1"/>
      <c r="F20" s="1"/>
      <c r="G20" s="1"/>
      <c r="H20" s="1"/>
      <c r="I20" s="1"/>
      <c r="J20" s="2">
        <f t="shared" si="0"/>
        <v>56.29</v>
      </c>
      <c r="K20" s="6" t="s">
        <v>123</v>
      </c>
    </row>
    <row r="21" spans="1:11" ht="19" x14ac:dyDescent="0.25">
      <c r="A21" s="32" t="s">
        <v>89</v>
      </c>
      <c r="B21" s="1"/>
      <c r="C21" s="1"/>
      <c r="D21" s="2"/>
      <c r="E21" s="1"/>
      <c r="F21" s="1"/>
      <c r="G21" s="1"/>
      <c r="H21" s="1"/>
      <c r="I21" s="1"/>
      <c r="J21" s="2">
        <f t="shared" si="0"/>
        <v>0</v>
      </c>
      <c r="K21" s="6"/>
    </row>
    <row r="22" spans="1:11" ht="19" x14ac:dyDescent="0.25">
      <c r="A22" s="32" t="s">
        <v>103</v>
      </c>
      <c r="B22" s="32" t="s">
        <v>104</v>
      </c>
      <c r="C22" s="32">
        <v>60.05</v>
      </c>
      <c r="D22" s="33"/>
      <c r="E22" s="32"/>
      <c r="F22" s="32"/>
      <c r="G22" s="32"/>
      <c r="H22" s="32"/>
      <c r="I22" s="32"/>
      <c r="J22" s="33">
        <f t="shared" si="0"/>
        <v>60.05</v>
      </c>
      <c r="K22" s="42" t="s">
        <v>121</v>
      </c>
    </row>
    <row r="23" spans="1:11" ht="19" x14ac:dyDescent="0.25">
      <c r="A23" s="32" t="s">
        <v>105</v>
      </c>
      <c r="B23" s="32" t="s">
        <v>97</v>
      </c>
      <c r="C23" s="32">
        <v>55.78</v>
      </c>
      <c r="D23" s="33"/>
      <c r="E23" s="32"/>
      <c r="F23" s="32"/>
      <c r="G23" s="32"/>
      <c r="H23" s="32"/>
      <c r="I23" s="32"/>
      <c r="J23" s="33">
        <f t="shared" si="0"/>
        <v>55.78</v>
      </c>
      <c r="K23" s="42" t="s">
        <v>124</v>
      </c>
    </row>
    <row r="24" spans="1:11" ht="19" x14ac:dyDescent="0.25">
      <c r="A24" s="32" t="s">
        <v>106</v>
      </c>
      <c r="B24" s="32" t="s">
        <v>107</v>
      </c>
      <c r="C24" s="32">
        <v>70.069999999999993</v>
      </c>
      <c r="D24" s="33"/>
      <c r="E24" s="32"/>
      <c r="F24" s="32">
        <v>5</v>
      </c>
      <c r="G24" s="32">
        <v>5</v>
      </c>
      <c r="H24" s="32"/>
      <c r="I24" s="32"/>
      <c r="J24" s="33">
        <f t="shared" si="0"/>
        <v>80.069999999999993</v>
      </c>
      <c r="K24" s="42" t="s">
        <v>115</v>
      </c>
    </row>
    <row r="25" spans="1:11" ht="19" x14ac:dyDescent="0.25">
      <c r="A25" s="32" t="s">
        <v>108</v>
      </c>
      <c r="B25" s="32" t="s">
        <v>107</v>
      </c>
      <c r="C25" s="32">
        <v>48.19</v>
      </c>
      <c r="D25" s="33"/>
      <c r="E25" s="32"/>
      <c r="F25" s="32"/>
      <c r="G25" s="32"/>
      <c r="H25" s="32"/>
      <c r="I25" s="32"/>
      <c r="J25" s="33">
        <f t="shared" si="0"/>
        <v>48.19</v>
      </c>
      <c r="K25" s="42" t="s">
        <v>130</v>
      </c>
    </row>
    <row r="26" spans="1:11" ht="19" x14ac:dyDescent="0.25">
      <c r="A26" s="32" t="s">
        <v>109</v>
      </c>
      <c r="B26" s="32" t="s">
        <v>110</v>
      </c>
      <c r="C26" s="32">
        <v>53.61</v>
      </c>
      <c r="D26" s="33"/>
      <c r="E26" s="32"/>
      <c r="F26" s="32"/>
      <c r="G26" s="32"/>
      <c r="H26" s="32"/>
      <c r="I26" s="32"/>
      <c r="J26" s="33">
        <f t="shared" si="0"/>
        <v>53.61</v>
      </c>
      <c r="K26" s="42" t="s">
        <v>127</v>
      </c>
    </row>
    <row r="27" spans="1:11" ht="19" x14ac:dyDescent="0.25">
      <c r="A27" s="32" t="s">
        <v>111</v>
      </c>
      <c r="B27" s="32" t="s">
        <v>38</v>
      </c>
      <c r="C27" s="32"/>
      <c r="D27" s="33"/>
      <c r="E27" s="32"/>
      <c r="F27" s="32"/>
      <c r="G27" s="32"/>
      <c r="H27" s="32"/>
      <c r="I27" s="32">
        <v>15</v>
      </c>
      <c r="J27" s="33">
        <f t="shared" si="0"/>
        <v>15</v>
      </c>
      <c r="K27" s="42" t="s">
        <v>131</v>
      </c>
    </row>
    <row r="28" spans="1:11" x14ac:dyDescent="0.2">
      <c r="A28" s="1"/>
      <c r="B28" s="1"/>
      <c r="C28" s="1"/>
      <c r="D28" s="2"/>
      <c r="E28" s="1"/>
      <c r="F28" s="1"/>
      <c r="G28" s="1"/>
      <c r="H28" s="1"/>
      <c r="I28" s="1"/>
      <c r="J28" s="2">
        <f t="shared" si="0"/>
        <v>0</v>
      </c>
      <c r="K28" s="6"/>
    </row>
    <row r="29" spans="1:11" x14ac:dyDescent="0.2">
      <c r="A29" s="1"/>
      <c r="B29" s="1"/>
      <c r="C29" s="1"/>
      <c r="D29" s="2"/>
      <c r="E29" s="1"/>
      <c r="F29" s="1"/>
      <c r="G29" s="1"/>
      <c r="H29" s="1"/>
      <c r="I29" s="1"/>
      <c r="J29" s="2">
        <f t="shared" si="0"/>
        <v>0</v>
      </c>
      <c r="K29" s="6"/>
    </row>
    <row r="30" spans="1:11" x14ac:dyDescent="0.2">
      <c r="A30" s="1"/>
      <c r="B30" s="1"/>
      <c r="C30" s="1"/>
      <c r="D30" s="2"/>
      <c r="E30" s="1"/>
      <c r="F30" s="1"/>
      <c r="G30" s="1"/>
      <c r="H30" s="1"/>
      <c r="I30" s="1"/>
      <c r="J30" s="2">
        <f t="shared" si="0"/>
        <v>0</v>
      </c>
      <c r="K30" s="6"/>
    </row>
    <row r="31" spans="1:11" x14ac:dyDescent="0.2">
      <c r="A31" s="1"/>
      <c r="B31" s="1"/>
      <c r="C31" s="1"/>
      <c r="D31" s="2"/>
      <c r="E31" s="1"/>
      <c r="F31" s="1"/>
      <c r="G31" s="1"/>
      <c r="H31" s="1"/>
      <c r="I31" s="1"/>
      <c r="J31" s="2">
        <f t="shared" si="0"/>
        <v>0</v>
      </c>
      <c r="K31" s="6"/>
    </row>
    <row r="32" spans="1:11" x14ac:dyDescent="0.2">
      <c r="A32" s="1"/>
      <c r="B32" s="1"/>
      <c r="C32" s="1"/>
      <c r="D32" s="2"/>
      <c r="E32" s="1"/>
      <c r="F32" s="1"/>
      <c r="G32" s="1"/>
      <c r="H32" s="1"/>
      <c r="I32" s="1"/>
      <c r="J32" s="2">
        <f t="shared" si="0"/>
        <v>0</v>
      </c>
      <c r="K32" s="6"/>
    </row>
    <row r="33" spans="1:11" x14ac:dyDescent="0.2">
      <c r="A33" s="1"/>
      <c r="B33" s="1"/>
      <c r="C33" s="1"/>
      <c r="D33" s="2"/>
      <c r="E33" s="1"/>
      <c r="F33" s="1"/>
      <c r="G33" s="1"/>
      <c r="H33" s="1"/>
      <c r="I33" s="1"/>
      <c r="J33" s="2">
        <f t="shared" si="0"/>
        <v>0</v>
      </c>
      <c r="K33" s="6"/>
    </row>
    <row r="34" spans="1:11" x14ac:dyDescent="0.2">
      <c r="A34" s="1"/>
      <c r="B34" s="1"/>
      <c r="C34" s="1"/>
      <c r="D34" s="2"/>
      <c r="E34" s="1"/>
      <c r="F34" s="1"/>
      <c r="G34" s="1"/>
      <c r="H34" s="1"/>
      <c r="I34" s="1"/>
      <c r="J34" s="2">
        <f t="shared" si="0"/>
        <v>0</v>
      </c>
      <c r="K34" s="6"/>
    </row>
    <row r="35" spans="1:11" x14ac:dyDescent="0.2">
      <c r="A35" s="1"/>
      <c r="B35" s="1"/>
      <c r="C35" s="1"/>
      <c r="D35" s="2"/>
      <c r="E35" s="1"/>
      <c r="F35" s="1"/>
      <c r="G35" s="1"/>
      <c r="H35" s="1"/>
      <c r="I35" s="1"/>
      <c r="J35" s="2">
        <f t="shared" si="0"/>
        <v>0</v>
      </c>
      <c r="K35" s="6"/>
    </row>
    <row r="36" spans="1:11" x14ac:dyDescent="0.2">
      <c r="A36" s="1"/>
      <c r="B36" s="1"/>
      <c r="C36" s="1"/>
      <c r="D36" s="2"/>
      <c r="E36" s="1"/>
      <c r="F36" s="1"/>
      <c r="G36" s="1"/>
      <c r="H36" s="1"/>
      <c r="I36" s="1"/>
      <c r="J36" s="2">
        <f t="shared" si="0"/>
        <v>0</v>
      </c>
      <c r="K36" s="6"/>
    </row>
    <row r="37" spans="1:11" x14ac:dyDescent="0.2">
      <c r="A37" s="1"/>
      <c r="B37" s="1"/>
      <c r="C37" s="1"/>
      <c r="D37" s="2"/>
      <c r="E37" s="1"/>
      <c r="F37" s="1"/>
      <c r="G37" s="1"/>
      <c r="H37" s="1"/>
      <c r="I37" s="1"/>
      <c r="J37" s="2">
        <f t="shared" si="0"/>
        <v>0</v>
      </c>
      <c r="K37" s="6"/>
    </row>
    <row r="38" spans="1:11" x14ac:dyDescent="0.2">
      <c r="A38" s="1"/>
      <c r="B38" s="1"/>
      <c r="C38" s="1"/>
      <c r="D38" s="2"/>
      <c r="E38" s="1"/>
      <c r="F38" s="1"/>
      <c r="G38" s="1"/>
      <c r="H38" s="1"/>
      <c r="I38" s="1"/>
      <c r="J38" s="2">
        <f t="shared" si="0"/>
        <v>0</v>
      </c>
      <c r="K38" s="6"/>
    </row>
  </sheetData>
  <autoFilter ref="A2:L2" xr:uid="{B00BC15E-9B8A-4F07-B7B1-F80185AFF48E}">
    <sortState xmlns:xlrd2="http://schemas.microsoft.com/office/spreadsheetml/2017/richdata2" ref="A3:L34">
      <sortCondition descending="1" ref="J2"/>
    </sortState>
  </autoFilter>
  <mergeCells count="1">
    <mergeCell ref="A1:J1"/>
  </mergeCells>
  <pageMargins left="0.7" right="0.7" top="0.75" bottom="0.75" header="0.3" footer="0.3"/>
  <customProperties>
    <customPr name="QAA_DRILLPATH_NODE_ID" r:id="rId1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A699C-5FC3-814D-AE59-434CD9E58B10}">
  <dimension ref="A1:M38"/>
  <sheetViews>
    <sheetView workbookViewId="0">
      <selection sqref="A1:K1"/>
    </sheetView>
  </sheetViews>
  <sheetFormatPr baseColWidth="10" defaultRowHeight="19" x14ac:dyDescent="0.25"/>
  <cols>
    <col min="1" max="1" width="22.6640625" style="26" customWidth="1"/>
    <col min="2" max="2" width="14.6640625" style="26" customWidth="1"/>
    <col min="3" max="3" width="10.1640625" customWidth="1"/>
    <col min="4" max="4" width="14.6640625" customWidth="1"/>
    <col min="5" max="5" width="14" customWidth="1"/>
    <col min="6" max="6" width="15" customWidth="1"/>
    <col min="7" max="10" width="13.33203125" customWidth="1"/>
    <col min="12" max="12" width="10.83203125" style="51"/>
  </cols>
  <sheetData>
    <row r="1" spans="1:13" ht="15" x14ac:dyDescent="0.2">
      <c r="A1" s="91" t="s">
        <v>198</v>
      </c>
      <c r="B1" s="92"/>
      <c r="C1" s="92"/>
      <c r="D1" s="92"/>
      <c r="E1" s="92"/>
      <c r="F1" s="92"/>
      <c r="G1" s="92"/>
      <c r="H1" s="92"/>
      <c r="I1" s="92"/>
      <c r="J1" s="92"/>
      <c r="K1" s="93"/>
      <c r="M1" s="10"/>
    </row>
    <row r="2" spans="1:13" x14ac:dyDescent="0.25">
      <c r="A2" s="53" t="s">
        <v>4</v>
      </c>
      <c r="B2" s="53" t="s">
        <v>35</v>
      </c>
      <c r="C2" s="9" t="s">
        <v>139</v>
      </c>
      <c r="D2" s="9" t="s">
        <v>80</v>
      </c>
      <c r="E2" s="9" t="s">
        <v>6</v>
      </c>
      <c r="F2" s="9" t="s">
        <v>7</v>
      </c>
      <c r="G2" s="9" t="s">
        <v>32</v>
      </c>
      <c r="H2" s="9" t="s">
        <v>136</v>
      </c>
      <c r="I2" s="50" t="s">
        <v>133</v>
      </c>
      <c r="J2" s="9" t="s">
        <v>60</v>
      </c>
      <c r="K2" s="9" t="s">
        <v>8</v>
      </c>
      <c r="M2" s="3" t="s">
        <v>9</v>
      </c>
    </row>
    <row r="3" spans="1:13" x14ac:dyDescent="0.25">
      <c r="A3" s="32" t="s">
        <v>37</v>
      </c>
      <c r="B3" s="32" t="s">
        <v>141</v>
      </c>
      <c r="C3" s="1">
        <v>5</v>
      </c>
      <c r="D3" s="1"/>
      <c r="E3" s="1"/>
      <c r="F3" s="1"/>
      <c r="G3" s="1"/>
      <c r="H3" s="1"/>
      <c r="I3" s="1"/>
      <c r="J3" s="1"/>
      <c r="K3" s="2">
        <f>SUM(C3:J3)</f>
        <v>5</v>
      </c>
    </row>
    <row r="4" spans="1:13" x14ac:dyDescent="0.25">
      <c r="A4" s="32" t="s">
        <v>39</v>
      </c>
      <c r="B4" s="32"/>
      <c r="C4" s="1"/>
      <c r="D4" s="1"/>
      <c r="E4" s="1"/>
      <c r="F4" s="1"/>
      <c r="G4" s="1"/>
      <c r="H4" s="1"/>
      <c r="I4" s="1"/>
      <c r="J4" s="1"/>
      <c r="K4" s="2">
        <f t="shared" ref="K4:K36" si="0">SUM(C4:J4)</f>
        <v>0</v>
      </c>
    </row>
    <row r="5" spans="1:13" x14ac:dyDescent="0.25">
      <c r="A5" s="32" t="s">
        <v>40</v>
      </c>
      <c r="B5" s="32" t="s">
        <v>99</v>
      </c>
      <c r="C5" s="1">
        <v>5</v>
      </c>
      <c r="D5" s="1"/>
      <c r="E5" s="1"/>
      <c r="F5" s="1"/>
      <c r="G5" s="1">
        <v>5</v>
      </c>
      <c r="H5" s="1"/>
      <c r="I5" s="1"/>
      <c r="J5" s="1"/>
      <c r="K5" s="2">
        <f t="shared" si="0"/>
        <v>10</v>
      </c>
      <c r="M5" t="s">
        <v>11</v>
      </c>
    </row>
    <row r="6" spans="1:13" x14ac:dyDescent="0.25">
      <c r="A6" s="32" t="s">
        <v>41</v>
      </c>
      <c r="B6" s="32"/>
      <c r="C6" s="1"/>
      <c r="D6" s="1"/>
      <c r="E6" s="1"/>
      <c r="F6" s="1"/>
      <c r="G6" s="1"/>
      <c r="H6" s="1"/>
      <c r="I6" s="1"/>
      <c r="J6" s="1"/>
      <c r="K6" s="2">
        <f t="shared" si="0"/>
        <v>0</v>
      </c>
      <c r="M6" t="s">
        <v>12</v>
      </c>
    </row>
    <row r="7" spans="1:13" x14ac:dyDescent="0.25">
      <c r="A7" s="32" t="s">
        <v>42</v>
      </c>
      <c r="B7" s="32"/>
      <c r="C7" s="1"/>
      <c r="D7" s="1"/>
      <c r="E7" s="1"/>
      <c r="F7" s="1"/>
      <c r="G7" s="1"/>
      <c r="H7" s="1"/>
      <c r="I7" s="1"/>
      <c r="J7" s="1"/>
      <c r="K7" s="2">
        <f t="shared" si="0"/>
        <v>0</v>
      </c>
      <c r="M7" t="s">
        <v>29</v>
      </c>
    </row>
    <row r="8" spans="1:13" x14ac:dyDescent="0.25">
      <c r="A8" s="32" t="s">
        <v>44</v>
      </c>
      <c r="B8" s="32" t="s">
        <v>38</v>
      </c>
      <c r="C8" s="1">
        <v>5</v>
      </c>
      <c r="D8" s="1"/>
      <c r="E8" s="1"/>
      <c r="F8" s="1"/>
      <c r="G8" s="1"/>
      <c r="H8" s="1"/>
      <c r="I8" s="1"/>
      <c r="J8" s="1"/>
      <c r="K8" s="2">
        <f t="shared" si="0"/>
        <v>5</v>
      </c>
      <c r="M8" t="s">
        <v>30</v>
      </c>
    </row>
    <row r="9" spans="1:13" x14ac:dyDescent="0.25">
      <c r="A9" s="34" t="s">
        <v>45</v>
      </c>
      <c r="B9" s="32" t="s">
        <v>99</v>
      </c>
      <c r="C9" s="1">
        <v>5</v>
      </c>
      <c r="D9" s="1"/>
      <c r="E9" s="1"/>
      <c r="F9" s="1"/>
      <c r="G9" s="1">
        <v>5</v>
      </c>
      <c r="H9" s="1"/>
      <c r="I9" s="1"/>
      <c r="J9" s="1"/>
      <c r="K9" s="2">
        <f t="shared" si="0"/>
        <v>10</v>
      </c>
      <c r="M9" t="s">
        <v>137</v>
      </c>
    </row>
    <row r="10" spans="1:13" x14ac:dyDescent="0.25">
      <c r="A10" s="32" t="s">
        <v>46</v>
      </c>
      <c r="B10" s="32"/>
      <c r="C10" s="1"/>
      <c r="D10" s="1"/>
      <c r="E10" s="1"/>
      <c r="F10" s="1"/>
      <c r="G10" s="1"/>
      <c r="H10" s="1"/>
      <c r="I10" s="1"/>
      <c r="J10" s="1"/>
      <c r="K10" s="2">
        <f t="shared" si="0"/>
        <v>0</v>
      </c>
      <c r="M10" t="s">
        <v>61</v>
      </c>
    </row>
    <row r="11" spans="1:13" x14ac:dyDescent="0.25">
      <c r="A11" s="32" t="s">
        <v>48</v>
      </c>
      <c r="B11" s="32"/>
      <c r="C11" s="1"/>
      <c r="D11" s="1"/>
      <c r="E11" s="1"/>
      <c r="F11" s="1"/>
      <c r="G11" s="1"/>
      <c r="H11" s="1"/>
      <c r="I11" s="1"/>
      <c r="J11" s="1"/>
      <c r="K11" s="2">
        <f t="shared" si="0"/>
        <v>0</v>
      </c>
      <c r="M11" t="s">
        <v>78</v>
      </c>
    </row>
    <row r="12" spans="1:13" x14ac:dyDescent="0.25">
      <c r="A12" s="36" t="s">
        <v>49</v>
      </c>
      <c r="B12" s="32" t="s">
        <v>140</v>
      </c>
      <c r="C12" s="1">
        <v>5</v>
      </c>
      <c r="D12" s="1"/>
      <c r="E12" s="1"/>
      <c r="F12" s="1">
        <v>5</v>
      </c>
      <c r="G12" s="1">
        <v>5</v>
      </c>
      <c r="H12" s="1">
        <v>5</v>
      </c>
      <c r="I12" s="1"/>
      <c r="J12" s="1"/>
      <c r="K12" s="2">
        <f t="shared" si="0"/>
        <v>20</v>
      </c>
      <c r="L12" s="52">
        <v>2</v>
      </c>
      <c r="M12" t="s">
        <v>134</v>
      </c>
    </row>
    <row r="13" spans="1:13" x14ac:dyDescent="0.25">
      <c r="A13" s="32" t="s">
        <v>52</v>
      </c>
      <c r="B13" s="32" t="s">
        <v>99</v>
      </c>
      <c r="C13" s="1">
        <v>5</v>
      </c>
      <c r="D13" s="1"/>
      <c r="E13" s="1"/>
      <c r="F13" s="1"/>
      <c r="G13" s="1"/>
      <c r="H13" s="1"/>
      <c r="I13" s="1"/>
      <c r="J13" s="1"/>
      <c r="K13" s="2">
        <f t="shared" si="0"/>
        <v>5</v>
      </c>
    </row>
    <row r="14" spans="1:13" x14ac:dyDescent="0.25">
      <c r="A14" s="36" t="s">
        <v>54</v>
      </c>
      <c r="B14" s="32" t="s">
        <v>144</v>
      </c>
      <c r="C14" s="1">
        <v>5</v>
      </c>
      <c r="D14" s="1"/>
      <c r="E14" s="1"/>
      <c r="F14" s="1"/>
      <c r="G14" s="1">
        <v>5</v>
      </c>
      <c r="H14" s="1"/>
      <c r="I14" s="1"/>
      <c r="J14" s="1">
        <v>5</v>
      </c>
      <c r="K14" s="2">
        <f t="shared" si="0"/>
        <v>15</v>
      </c>
      <c r="L14" s="52" t="s">
        <v>147</v>
      </c>
    </row>
    <row r="15" spans="1:13" x14ac:dyDescent="0.25">
      <c r="A15" s="32" t="s">
        <v>56</v>
      </c>
      <c r="B15" s="32"/>
      <c r="C15" s="1"/>
      <c r="D15" s="1"/>
      <c r="E15" s="1"/>
      <c r="F15" s="1"/>
      <c r="G15" s="1"/>
      <c r="H15" s="1"/>
      <c r="I15" s="1"/>
      <c r="J15" s="1"/>
      <c r="K15" s="2">
        <f t="shared" si="0"/>
        <v>0</v>
      </c>
    </row>
    <row r="16" spans="1:13" x14ac:dyDescent="0.25">
      <c r="A16" s="32" t="s">
        <v>58</v>
      </c>
      <c r="B16" s="32"/>
      <c r="C16" s="1"/>
      <c r="D16" s="1"/>
      <c r="E16" s="1"/>
      <c r="F16" s="1"/>
      <c r="G16" s="1"/>
      <c r="H16" s="1"/>
      <c r="I16" s="1"/>
      <c r="J16" s="1"/>
      <c r="K16" s="2">
        <f t="shared" si="0"/>
        <v>0</v>
      </c>
    </row>
    <row r="17" spans="1:12" x14ac:dyDescent="0.25">
      <c r="A17" s="32" t="s">
        <v>62</v>
      </c>
      <c r="B17" s="32" t="s">
        <v>140</v>
      </c>
      <c r="C17" s="1">
        <v>5</v>
      </c>
      <c r="D17" s="1"/>
      <c r="E17" s="1"/>
      <c r="F17" s="1"/>
      <c r="G17" s="1"/>
      <c r="H17" s="1"/>
      <c r="I17" s="1"/>
      <c r="J17" s="1">
        <v>15</v>
      </c>
      <c r="K17" s="2">
        <f t="shared" si="0"/>
        <v>20</v>
      </c>
    </row>
    <row r="18" spans="1:12" x14ac:dyDescent="0.25">
      <c r="A18" s="32" t="s">
        <v>85</v>
      </c>
      <c r="B18" s="32" t="s">
        <v>97</v>
      </c>
      <c r="C18" s="1">
        <v>5</v>
      </c>
      <c r="D18" s="1"/>
      <c r="E18" s="1"/>
      <c r="F18" s="1"/>
      <c r="G18" s="1"/>
      <c r="H18" s="1"/>
      <c r="I18" s="1"/>
      <c r="J18" s="1"/>
      <c r="K18" s="2">
        <f t="shared" si="0"/>
        <v>5</v>
      </c>
    </row>
    <row r="19" spans="1:12" x14ac:dyDescent="0.25">
      <c r="A19" s="36" t="s">
        <v>87</v>
      </c>
      <c r="B19" s="32" t="s">
        <v>101</v>
      </c>
      <c r="C19" s="1">
        <v>5</v>
      </c>
      <c r="D19" s="1">
        <v>25</v>
      </c>
      <c r="E19" s="1"/>
      <c r="F19" s="1"/>
      <c r="G19" s="1"/>
      <c r="H19" s="1"/>
      <c r="I19" s="1"/>
      <c r="J19" s="1"/>
      <c r="K19" s="2">
        <f t="shared" si="0"/>
        <v>30</v>
      </c>
      <c r="L19" s="52">
        <v>1</v>
      </c>
    </row>
    <row r="20" spans="1:12" x14ac:dyDescent="0.25">
      <c r="A20" s="32" t="s">
        <v>88</v>
      </c>
      <c r="B20" s="32"/>
      <c r="C20" s="1"/>
      <c r="D20" s="1"/>
      <c r="E20" s="1"/>
      <c r="F20" s="1"/>
      <c r="G20" s="1"/>
      <c r="H20" s="1"/>
      <c r="I20" s="1"/>
      <c r="J20" s="1"/>
      <c r="K20" s="2">
        <f t="shared" si="0"/>
        <v>0</v>
      </c>
    </row>
    <row r="21" spans="1:12" x14ac:dyDescent="0.25">
      <c r="A21" s="32" t="s">
        <v>89</v>
      </c>
      <c r="B21" s="32"/>
      <c r="C21" s="1"/>
      <c r="D21" s="1"/>
      <c r="E21" s="1"/>
      <c r="F21" s="1"/>
      <c r="G21" s="1"/>
      <c r="H21" s="1"/>
      <c r="I21" s="1"/>
      <c r="J21" s="1"/>
      <c r="K21" s="2">
        <f t="shared" si="0"/>
        <v>0</v>
      </c>
    </row>
    <row r="22" spans="1:12" x14ac:dyDescent="0.25">
      <c r="A22" s="32" t="s">
        <v>103</v>
      </c>
      <c r="B22" s="32" t="s">
        <v>59</v>
      </c>
      <c r="C22" s="1">
        <v>5</v>
      </c>
      <c r="D22" s="1"/>
      <c r="E22" s="1"/>
      <c r="F22" s="1">
        <v>5</v>
      </c>
      <c r="G22" s="1">
        <v>5</v>
      </c>
      <c r="H22" s="1"/>
      <c r="I22" s="1"/>
      <c r="J22" s="1"/>
      <c r="K22" s="2">
        <f t="shared" si="0"/>
        <v>15</v>
      </c>
      <c r="L22" s="52" t="s">
        <v>147</v>
      </c>
    </row>
    <row r="23" spans="1:12" x14ac:dyDescent="0.25">
      <c r="A23" s="32" t="s">
        <v>105</v>
      </c>
      <c r="B23" s="32"/>
      <c r="C23" s="1"/>
      <c r="D23" s="1"/>
      <c r="E23" s="1"/>
      <c r="F23" s="1"/>
      <c r="G23" s="1"/>
      <c r="H23" s="1"/>
      <c r="I23" s="1"/>
      <c r="J23" s="1"/>
      <c r="K23" s="2">
        <f t="shared" si="0"/>
        <v>0</v>
      </c>
    </row>
    <row r="24" spans="1:12" x14ac:dyDescent="0.25">
      <c r="A24" s="32" t="s">
        <v>106</v>
      </c>
      <c r="B24" s="32" t="s">
        <v>59</v>
      </c>
      <c r="C24" s="1">
        <v>5</v>
      </c>
      <c r="D24" s="1"/>
      <c r="E24" s="1"/>
      <c r="F24" s="1"/>
      <c r="G24" s="1"/>
      <c r="H24" s="1"/>
      <c r="I24" s="1"/>
      <c r="J24" s="1">
        <v>15</v>
      </c>
      <c r="K24" s="2">
        <f t="shared" si="0"/>
        <v>20</v>
      </c>
    </row>
    <row r="25" spans="1:12" x14ac:dyDescent="0.25">
      <c r="A25" s="32" t="s">
        <v>108</v>
      </c>
      <c r="B25" s="32"/>
      <c r="C25" s="1"/>
      <c r="D25" s="1"/>
      <c r="E25" s="1"/>
      <c r="F25" s="1"/>
      <c r="G25" s="1"/>
      <c r="H25" s="1"/>
      <c r="I25" s="1"/>
      <c r="J25" s="1"/>
      <c r="K25" s="2">
        <f t="shared" si="0"/>
        <v>0</v>
      </c>
    </row>
    <row r="26" spans="1:12" x14ac:dyDescent="0.25">
      <c r="A26" s="32" t="s">
        <v>109</v>
      </c>
      <c r="B26" s="32" t="s">
        <v>38</v>
      </c>
      <c r="C26" s="1">
        <v>5</v>
      </c>
      <c r="D26" s="1"/>
      <c r="E26" s="1"/>
      <c r="F26" s="1"/>
      <c r="G26" s="1"/>
      <c r="H26" s="1"/>
      <c r="I26" s="1"/>
      <c r="J26" s="1"/>
      <c r="K26" s="2">
        <f t="shared" si="0"/>
        <v>5</v>
      </c>
    </row>
    <row r="27" spans="1:12" x14ac:dyDescent="0.25">
      <c r="A27" s="32" t="s">
        <v>111</v>
      </c>
      <c r="B27" s="32" t="s">
        <v>47</v>
      </c>
      <c r="C27" s="1">
        <v>5</v>
      </c>
      <c r="D27" s="1"/>
      <c r="E27" s="1"/>
      <c r="F27" s="1"/>
      <c r="G27" s="1"/>
      <c r="H27" s="1"/>
      <c r="I27" s="1"/>
      <c r="J27" s="1"/>
      <c r="K27" s="2">
        <f t="shared" si="0"/>
        <v>5</v>
      </c>
    </row>
    <row r="28" spans="1:12" x14ac:dyDescent="0.25">
      <c r="A28" s="32" t="s">
        <v>142</v>
      </c>
      <c r="B28" s="32" t="s">
        <v>143</v>
      </c>
      <c r="C28" s="1">
        <v>5</v>
      </c>
      <c r="D28" s="1"/>
      <c r="E28" s="1"/>
      <c r="F28" s="1"/>
      <c r="G28" s="1">
        <v>5</v>
      </c>
      <c r="H28" s="1"/>
      <c r="I28" s="1"/>
      <c r="J28" s="1"/>
      <c r="K28" s="2">
        <f t="shared" si="0"/>
        <v>10</v>
      </c>
    </row>
    <row r="29" spans="1:12" x14ac:dyDescent="0.25">
      <c r="A29" s="32" t="s">
        <v>145</v>
      </c>
      <c r="B29" s="32" t="s">
        <v>146</v>
      </c>
      <c r="C29" s="1">
        <v>5</v>
      </c>
      <c r="D29" s="1"/>
      <c r="E29" s="1"/>
      <c r="F29" s="1"/>
      <c r="G29" s="1"/>
      <c r="H29" s="1"/>
      <c r="I29" s="1"/>
      <c r="J29" s="1"/>
      <c r="K29" s="2">
        <f t="shared" si="0"/>
        <v>5</v>
      </c>
    </row>
    <row r="30" spans="1:12" x14ac:dyDescent="0.25">
      <c r="A30" s="32"/>
      <c r="B30" s="32"/>
      <c r="C30" s="1"/>
      <c r="D30" s="1"/>
      <c r="E30" s="1"/>
      <c r="F30" s="1"/>
      <c r="G30" s="1"/>
      <c r="H30" s="1"/>
      <c r="I30" s="1"/>
      <c r="J30" s="1"/>
      <c r="K30" s="2">
        <f t="shared" si="0"/>
        <v>0</v>
      </c>
    </row>
    <row r="31" spans="1:12" x14ac:dyDescent="0.25">
      <c r="A31" s="32"/>
      <c r="B31" s="32"/>
      <c r="C31" s="1"/>
      <c r="D31" s="1"/>
      <c r="E31" s="1"/>
      <c r="F31" s="1"/>
      <c r="G31" s="1"/>
      <c r="H31" s="1"/>
      <c r="I31" s="1"/>
      <c r="J31" s="1"/>
      <c r="K31" s="2">
        <f t="shared" si="0"/>
        <v>0</v>
      </c>
    </row>
    <row r="32" spans="1:12" x14ac:dyDescent="0.25">
      <c r="A32" s="32"/>
      <c r="B32" s="32"/>
      <c r="C32" s="1"/>
      <c r="D32" s="1"/>
      <c r="E32" s="1"/>
      <c r="F32" s="1"/>
      <c r="G32" s="1"/>
      <c r="H32" s="1"/>
      <c r="I32" s="1"/>
      <c r="J32" s="1"/>
      <c r="K32" s="2">
        <f t="shared" si="0"/>
        <v>0</v>
      </c>
    </row>
    <row r="33" spans="1:11" x14ac:dyDescent="0.25">
      <c r="A33" s="32"/>
      <c r="B33" s="32"/>
      <c r="C33" s="1"/>
      <c r="D33" s="1"/>
      <c r="E33" s="1"/>
      <c r="F33" s="1"/>
      <c r="G33" s="1"/>
      <c r="H33" s="1"/>
      <c r="I33" s="1"/>
      <c r="J33" s="1"/>
      <c r="K33" s="2">
        <f t="shared" si="0"/>
        <v>0</v>
      </c>
    </row>
    <row r="34" spans="1:11" x14ac:dyDescent="0.25">
      <c r="A34" s="32"/>
      <c r="B34" s="32"/>
      <c r="C34" s="1"/>
      <c r="D34" s="1"/>
      <c r="E34" s="1"/>
      <c r="F34" s="1"/>
      <c r="G34" s="1"/>
      <c r="H34" s="1"/>
      <c r="I34" s="1"/>
      <c r="J34" s="1"/>
      <c r="K34" s="2">
        <f t="shared" si="0"/>
        <v>0</v>
      </c>
    </row>
    <row r="35" spans="1:11" x14ac:dyDescent="0.25">
      <c r="A35" s="32"/>
      <c r="B35" s="32"/>
      <c r="C35" s="1"/>
      <c r="D35" s="1"/>
      <c r="E35" s="1"/>
      <c r="F35" s="1"/>
      <c r="G35" s="1"/>
      <c r="H35" s="1"/>
      <c r="I35" s="1"/>
      <c r="J35" s="1"/>
      <c r="K35" s="2">
        <f t="shared" si="0"/>
        <v>0</v>
      </c>
    </row>
    <row r="36" spans="1:11" x14ac:dyDescent="0.25">
      <c r="A36" s="32"/>
      <c r="B36" s="32"/>
      <c r="C36" s="1"/>
      <c r="D36" s="1"/>
      <c r="E36" s="1"/>
      <c r="F36" s="1"/>
      <c r="G36" s="1"/>
      <c r="H36" s="1"/>
      <c r="I36" s="1"/>
      <c r="J36" s="1"/>
      <c r="K36" s="2">
        <f t="shared" si="0"/>
        <v>0</v>
      </c>
    </row>
    <row r="37" spans="1:11" x14ac:dyDescent="0.25">
      <c r="A37" s="32"/>
      <c r="B37" s="32"/>
      <c r="C37" s="1"/>
      <c r="D37" s="1"/>
      <c r="E37" s="1"/>
      <c r="F37" s="1"/>
      <c r="G37" s="1"/>
      <c r="H37" s="1"/>
      <c r="I37" s="1"/>
      <c r="J37" s="1"/>
      <c r="K37" s="2">
        <f t="shared" ref="K37:K38" si="1">SUM(E37:G37)</f>
        <v>0</v>
      </c>
    </row>
    <row r="38" spans="1:11" x14ac:dyDescent="0.25">
      <c r="A38" s="32"/>
      <c r="B38" s="32"/>
      <c r="C38" s="1"/>
      <c r="D38" s="1"/>
      <c r="E38" s="1"/>
      <c r="F38" s="1"/>
      <c r="G38" s="1"/>
      <c r="H38" s="1"/>
      <c r="I38" s="1"/>
      <c r="J38" s="1"/>
      <c r="K38" s="2">
        <f t="shared" si="1"/>
        <v>0</v>
      </c>
    </row>
  </sheetData>
  <mergeCells count="1">
    <mergeCell ref="A1:K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48D8F-869C-4610-8822-952E252712EE}">
  <sheetPr codeName="Sheet3"/>
  <dimension ref="A1:N35"/>
  <sheetViews>
    <sheetView zoomScale="150" workbookViewId="0">
      <selection sqref="A1:L1"/>
    </sheetView>
  </sheetViews>
  <sheetFormatPr baseColWidth="10" defaultColWidth="8.83203125" defaultRowHeight="15" x14ac:dyDescent="0.2"/>
  <cols>
    <col min="1" max="2" width="22.6640625" customWidth="1"/>
    <col min="3" max="3" width="14.5" customWidth="1"/>
    <col min="4" max="4" width="14.5" style="24" customWidth="1"/>
    <col min="5" max="10" width="14.5" customWidth="1"/>
    <col min="11" max="11" width="13.1640625" customWidth="1"/>
    <col min="12" max="12" width="11.5" customWidth="1"/>
    <col min="14" max="14" width="22.6640625" customWidth="1"/>
  </cols>
  <sheetData>
    <row r="1" spans="1:14" x14ac:dyDescent="0.2">
      <c r="A1" s="91" t="s">
        <v>197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10"/>
    </row>
    <row r="2" spans="1:14" ht="31.5" customHeight="1" x14ac:dyDescent="0.2">
      <c r="A2" s="11" t="s">
        <v>4</v>
      </c>
      <c r="B2" s="11" t="s">
        <v>35</v>
      </c>
      <c r="C2" s="11" t="s">
        <v>5</v>
      </c>
      <c r="D2" s="58" t="s">
        <v>157</v>
      </c>
      <c r="E2" s="11" t="s">
        <v>81</v>
      </c>
      <c r="F2" s="11" t="s">
        <v>158</v>
      </c>
      <c r="G2" s="11" t="s">
        <v>6</v>
      </c>
      <c r="H2" s="11" t="s">
        <v>7</v>
      </c>
      <c r="I2" s="11" t="s">
        <v>31</v>
      </c>
      <c r="J2" s="11" t="s">
        <v>133</v>
      </c>
      <c r="K2" s="11" t="s">
        <v>60</v>
      </c>
      <c r="L2" s="9" t="s">
        <v>8</v>
      </c>
      <c r="M2" s="9" t="s">
        <v>171</v>
      </c>
      <c r="N2" s="3" t="s">
        <v>9</v>
      </c>
    </row>
    <row r="3" spans="1:14" ht="19" x14ac:dyDescent="0.25">
      <c r="A3" s="60" t="s">
        <v>37</v>
      </c>
      <c r="B3" s="60" t="s">
        <v>154</v>
      </c>
      <c r="C3" s="62">
        <v>69.2</v>
      </c>
      <c r="D3" s="63"/>
      <c r="E3" s="62"/>
      <c r="F3" s="60"/>
      <c r="G3" s="60"/>
      <c r="H3" s="60"/>
      <c r="I3" s="60"/>
      <c r="J3" s="60"/>
      <c r="K3" s="60"/>
      <c r="L3" s="62">
        <f>SUM(C3:K3)</f>
        <v>69.2</v>
      </c>
      <c r="N3" t="s">
        <v>10</v>
      </c>
    </row>
    <row r="4" spans="1:14" ht="19" x14ac:dyDescent="0.25">
      <c r="A4" s="32" t="s">
        <v>39</v>
      </c>
      <c r="B4" s="32"/>
      <c r="C4" s="33"/>
      <c r="D4" s="65"/>
      <c r="E4" s="33"/>
      <c r="F4" s="32"/>
      <c r="G4" s="32"/>
      <c r="H4" s="32"/>
      <c r="I4" s="32"/>
      <c r="J4" s="32"/>
      <c r="K4" s="32"/>
      <c r="L4" s="33">
        <f t="shared" ref="L4:L35" si="0">SUM(C4:K4)</f>
        <v>0</v>
      </c>
      <c r="N4" t="s">
        <v>11</v>
      </c>
    </row>
    <row r="5" spans="1:14" ht="19" x14ac:dyDescent="0.25">
      <c r="A5" s="60" t="s">
        <v>40</v>
      </c>
      <c r="B5" s="60" t="s">
        <v>155</v>
      </c>
      <c r="C5" s="62">
        <v>64.47</v>
      </c>
      <c r="D5" s="63"/>
      <c r="E5" s="62"/>
      <c r="F5" s="60"/>
      <c r="G5" s="60"/>
      <c r="H5" s="60">
        <v>5</v>
      </c>
      <c r="I5" s="60"/>
      <c r="J5" s="60"/>
      <c r="K5" s="60"/>
      <c r="L5" s="62">
        <f t="shared" si="0"/>
        <v>69.47</v>
      </c>
      <c r="N5" t="s">
        <v>12</v>
      </c>
    </row>
    <row r="6" spans="1:14" ht="19" x14ac:dyDescent="0.25">
      <c r="A6" s="60" t="s">
        <v>41</v>
      </c>
      <c r="B6" s="60" t="s">
        <v>38</v>
      </c>
      <c r="C6" s="62">
        <v>63.1</v>
      </c>
      <c r="D6" s="63"/>
      <c r="E6" s="62"/>
      <c r="F6" s="60"/>
      <c r="G6" s="60"/>
      <c r="H6" s="60"/>
      <c r="I6" s="60"/>
      <c r="J6" s="60"/>
      <c r="K6" s="60"/>
      <c r="L6" s="62">
        <f t="shared" si="0"/>
        <v>63.1</v>
      </c>
      <c r="N6" t="s">
        <v>29</v>
      </c>
    </row>
    <row r="7" spans="1:14" ht="19" x14ac:dyDescent="0.25">
      <c r="A7" s="32" t="s">
        <v>42</v>
      </c>
      <c r="B7" s="32"/>
      <c r="C7" s="33"/>
      <c r="D7" s="65"/>
      <c r="E7" s="33"/>
      <c r="F7" s="32"/>
      <c r="G7" s="32"/>
      <c r="H7" s="32"/>
      <c r="I7" s="32"/>
      <c r="J7" s="32"/>
      <c r="K7" s="32"/>
      <c r="L7" s="33">
        <f t="shared" si="0"/>
        <v>0</v>
      </c>
      <c r="N7" t="s">
        <v>30</v>
      </c>
    </row>
    <row r="8" spans="1:14" ht="19" x14ac:dyDescent="0.25">
      <c r="A8" s="60" t="s">
        <v>44</v>
      </c>
      <c r="B8" s="60" t="s">
        <v>38</v>
      </c>
      <c r="C8" s="62">
        <v>64.2</v>
      </c>
      <c r="D8" s="63"/>
      <c r="E8" s="62"/>
      <c r="F8" s="60"/>
      <c r="G8" s="60"/>
      <c r="H8" s="60"/>
      <c r="I8" s="60"/>
      <c r="J8" s="60"/>
      <c r="K8" s="60"/>
      <c r="L8" s="62">
        <f t="shared" si="0"/>
        <v>64.2</v>
      </c>
      <c r="N8" t="s">
        <v>149</v>
      </c>
    </row>
    <row r="9" spans="1:14" ht="19" x14ac:dyDescent="0.25">
      <c r="A9" s="36" t="s">
        <v>45</v>
      </c>
      <c r="B9" s="60" t="s">
        <v>99</v>
      </c>
      <c r="C9" s="62">
        <v>76.92</v>
      </c>
      <c r="D9" s="63"/>
      <c r="E9" s="62"/>
      <c r="F9" s="60"/>
      <c r="G9" s="60"/>
      <c r="H9" s="60">
        <v>5</v>
      </c>
      <c r="I9" s="60">
        <v>5</v>
      </c>
      <c r="J9" s="60"/>
      <c r="K9" s="60"/>
      <c r="L9" s="62">
        <f t="shared" si="0"/>
        <v>86.92</v>
      </c>
      <c r="M9" s="66">
        <v>2</v>
      </c>
      <c r="N9" t="s">
        <v>61</v>
      </c>
    </row>
    <row r="10" spans="1:14" ht="19" x14ac:dyDescent="0.25">
      <c r="A10" s="60" t="s">
        <v>46</v>
      </c>
      <c r="B10" s="60" t="s">
        <v>38</v>
      </c>
      <c r="C10" s="62">
        <v>57.48</v>
      </c>
      <c r="D10" s="63"/>
      <c r="E10" s="62"/>
      <c r="F10" s="60"/>
      <c r="G10" s="60"/>
      <c r="H10" s="60">
        <v>5</v>
      </c>
      <c r="I10" s="60"/>
      <c r="J10" s="60"/>
      <c r="K10" s="60"/>
      <c r="L10" s="62">
        <f t="shared" si="0"/>
        <v>62.48</v>
      </c>
      <c r="N10" t="s">
        <v>78</v>
      </c>
    </row>
    <row r="11" spans="1:14" ht="19" x14ac:dyDescent="0.25">
      <c r="A11" s="32" t="s">
        <v>48</v>
      </c>
      <c r="B11" s="32"/>
      <c r="C11" s="33"/>
      <c r="D11" s="65"/>
      <c r="E11" s="33"/>
      <c r="F11" s="32"/>
      <c r="G11" s="32"/>
      <c r="H11" s="32"/>
      <c r="I11" s="32"/>
      <c r="J11" s="32"/>
      <c r="K11" s="32"/>
      <c r="L11" s="33">
        <f t="shared" si="0"/>
        <v>0</v>
      </c>
      <c r="N11" t="s">
        <v>134</v>
      </c>
    </row>
    <row r="12" spans="1:14" ht="19" x14ac:dyDescent="0.25">
      <c r="A12" s="36" t="s">
        <v>49</v>
      </c>
      <c r="B12" s="60" t="s">
        <v>156</v>
      </c>
      <c r="C12" s="62">
        <v>84.72</v>
      </c>
      <c r="D12" s="63">
        <v>5</v>
      </c>
      <c r="E12" s="62"/>
      <c r="F12" s="60">
        <v>5</v>
      </c>
      <c r="G12" s="60"/>
      <c r="H12" s="60"/>
      <c r="I12" s="60"/>
      <c r="J12" s="60"/>
      <c r="K12" s="60"/>
      <c r="L12" s="62">
        <f t="shared" si="0"/>
        <v>94.72</v>
      </c>
      <c r="M12" s="66">
        <v>1</v>
      </c>
    </row>
    <row r="13" spans="1:14" ht="19" x14ac:dyDescent="0.25">
      <c r="A13" s="60" t="s">
        <v>52</v>
      </c>
      <c r="B13" s="60" t="s">
        <v>159</v>
      </c>
      <c r="C13" s="62">
        <v>54.96</v>
      </c>
      <c r="D13" s="63"/>
      <c r="E13" s="62"/>
      <c r="F13" s="60"/>
      <c r="G13" s="60"/>
      <c r="H13" s="60">
        <v>5</v>
      </c>
      <c r="I13" s="60"/>
      <c r="J13" s="60"/>
      <c r="K13" s="60"/>
      <c r="L13" s="62">
        <f t="shared" si="0"/>
        <v>59.96</v>
      </c>
    </row>
    <row r="14" spans="1:14" ht="19" x14ac:dyDescent="0.25">
      <c r="A14" s="36" t="s">
        <v>54</v>
      </c>
      <c r="B14" s="60" t="s">
        <v>160</v>
      </c>
      <c r="C14" s="62">
        <v>71.239999999999995</v>
      </c>
      <c r="D14" s="63"/>
      <c r="E14" s="62"/>
      <c r="F14" s="60"/>
      <c r="G14" s="60"/>
      <c r="H14" s="60"/>
      <c r="I14" s="60">
        <v>5</v>
      </c>
      <c r="J14" s="60"/>
      <c r="K14" s="60">
        <v>5</v>
      </c>
      <c r="L14" s="62">
        <f t="shared" si="0"/>
        <v>81.239999999999995</v>
      </c>
      <c r="M14" s="66">
        <v>3</v>
      </c>
    </row>
    <row r="15" spans="1:14" ht="19" x14ac:dyDescent="0.25">
      <c r="A15" s="60" t="s">
        <v>56</v>
      </c>
      <c r="B15" s="60" t="s">
        <v>161</v>
      </c>
      <c r="C15" s="62">
        <v>49</v>
      </c>
      <c r="D15" s="63"/>
      <c r="E15" s="62"/>
      <c r="F15" s="60"/>
      <c r="G15" s="60"/>
      <c r="H15" s="60">
        <v>5</v>
      </c>
      <c r="I15" s="60"/>
      <c r="J15" s="60"/>
      <c r="K15" s="60"/>
      <c r="L15" s="62">
        <f t="shared" si="0"/>
        <v>54</v>
      </c>
    </row>
    <row r="16" spans="1:14" ht="19" x14ac:dyDescent="0.25">
      <c r="A16" s="32" t="s">
        <v>58</v>
      </c>
      <c r="B16" s="32"/>
      <c r="C16" s="33"/>
      <c r="D16" s="65"/>
      <c r="E16" s="33"/>
      <c r="F16" s="32"/>
      <c r="G16" s="32"/>
      <c r="H16" s="32"/>
      <c r="I16" s="32"/>
      <c r="J16" s="32"/>
      <c r="K16" s="32"/>
      <c r="L16" s="33">
        <f t="shared" si="0"/>
        <v>0</v>
      </c>
    </row>
    <row r="17" spans="1:14" ht="19" x14ac:dyDescent="0.25">
      <c r="A17" s="60" t="s">
        <v>62</v>
      </c>
      <c r="B17" s="60" t="s">
        <v>156</v>
      </c>
      <c r="C17" s="62"/>
      <c r="D17" s="63"/>
      <c r="E17" s="62"/>
      <c r="F17" s="60"/>
      <c r="G17" s="60"/>
      <c r="H17" s="60"/>
      <c r="I17" s="60"/>
      <c r="J17" s="60"/>
      <c r="K17" s="60">
        <v>15</v>
      </c>
      <c r="L17" s="62">
        <f t="shared" si="0"/>
        <v>15</v>
      </c>
    </row>
    <row r="18" spans="1:14" ht="19" x14ac:dyDescent="0.25">
      <c r="A18" s="60" t="s">
        <v>85</v>
      </c>
      <c r="B18" s="60" t="s">
        <v>98</v>
      </c>
      <c r="C18" s="62">
        <v>42.97</v>
      </c>
      <c r="D18" s="63"/>
      <c r="E18" s="62"/>
      <c r="F18" s="60"/>
      <c r="G18" s="60"/>
      <c r="H18" s="60"/>
      <c r="I18" s="60"/>
      <c r="J18" s="60"/>
      <c r="K18" s="60"/>
      <c r="L18" s="62">
        <f t="shared" si="0"/>
        <v>42.97</v>
      </c>
    </row>
    <row r="19" spans="1:14" ht="19" x14ac:dyDescent="0.25">
      <c r="A19" s="34" t="s">
        <v>87</v>
      </c>
      <c r="B19" s="32"/>
      <c r="C19" s="33"/>
      <c r="D19" s="65"/>
      <c r="E19" s="33"/>
      <c r="F19" s="32"/>
      <c r="G19" s="32"/>
      <c r="H19" s="32"/>
      <c r="I19" s="32"/>
      <c r="J19" s="32"/>
      <c r="K19" s="32"/>
      <c r="L19" s="33">
        <f t="shared" si="0"/>
        <v>0</v>
      </c>
    </row>
    <row r="20" spans="1:14" ht="19" x14ac:dyDescent="0.25">
      <c r="A20" s="32" t="s">
        <v>88</v>
      </c>
      <c r="B20" s="32"/>
      <c r="C20" s="33"/>
      <c r="D20" s="65"/>
      <c r="E20" s="33"/>
      <c r="F20" s="32"/>
      <c r="G20" s="32"/>
      <c r="H20" s="32"/>
      <c r="I20" s="32"/>
      <c r="J20" s="32"/>
      <c r="K20" s="32"/>
      <c r="L20" s="33">
        <f t="shared" si="0"/>
        <v>0</v>
      </c>
    </row>
    <row r="21" spans="1:14" ht="19" x14ac:dyDescent="0.25">
      <c r="A21" s="32" t="s">
        <v>89</v>
      </c>
      <c r="B21" s="32"/>
      <c r="C21" s="33"/>
      <c r="D21" s="65"/>
      <c r="E21" s="33"/>
      <c r="F21" s="32"/>
      <c r="G21" s="32"/>
      <c r="H21" s="32"/>
      <c r="I21" s="32"/>
      <c r="J21" s="32"/>
      <c r="K21" s="32"/>
      <c r="L21" s="33">
        <f t="shared" si="0"/>
        <v>0</v>
      </c>
    </row>
    <row r="22" spans="1:14" ht="19" x14ac:dyDescent="0.25">
      <c r="A22" s="60" t="s">
        <v>103</v>
      </c>
      <c r="B22" s="60" t="s">
        <v>38</v>
      </c>
      <c r="C22" s="62">
        <v>61.95</v>
      </c>
      <c r="D22" s="63"/>
      <c r="E22" s="62"/>
      <c r="F22" s="60"/>
      <c r="G22" s="60"/>
      <c r="H22" s="60">
        <v>5</v>
      </c>
      <c r="I22" s="60"/>
      <c r="J22" s="60">
        <v>5</v>
      </c>
      <c r="K22" s="60"/>
      <c r="L22" s="62">
        <f t="shared" si="0"/>
        <v>71.95</v>
      </c>
      <c r="N22" t="s">
        <v>172</v>
      </c>
    </row>
    <row r="23" spans="1:14" ht="19" x14ac:dyDescent="0.25">
      <c r="A23" s="32" t="s">
        <v>105</v>
      </c>
      <c r="B23" s="32"/>
      <c r="C23" s="33"/>
      <c r="D23" s="65"/>
      <c r="E23" s="33"/>
      <c r="F23" s="32"/>
      <c r="G23" s="32"/>
      <c r="H23" s="32"/>
      <c r="I23" s="32"/>
      <c r="J23" s="32"/>
      <c r="K23" s="32"/>
      <c r="L23" s="33">
        <f t="shared" si="0"/>
        <v>0</v>
      </c>
    </row>
    <row r="24" spans="1:14" ht="19" x14ac:dyDescent="0.25">
      <c r="A24" s="60" t="s">
        <v>106</v>
      </c>
      <c r="B24" s="60" t="s">
        <v>162</v>
      </c>
      <c r="C24" s="62">
        <v>73.53</v>
      </c>
      <c r="D24" s="63"/>
      <c r="E24" s="62"/>
      <c r="F24" s="60"/>
      <c r="G24" s="60"/>
      <c r="H24" s="60"/>
      <c r="I24" s="60">
        <v>5</v>
      </c>
      <c r="J24" s="60"/>
      <c r="K24" s="60"/>
      <c r="L24" s="62">
        <f t="shared" si="0"/>
        <v>78.53</v>
      </c>
    </row>
    <row r="25" spans="1:14" ht="19" x14ac:dyDescent="0.25">
      <c r="A25" s="32" t="s">
        <v>108</v>
      </c>
      <c r="B25" s="32"/>
      <c r="C25" s="33"/>
      <c r="D25" s="65"/>
      <c r="E25" s="33"/>
      <c r="F25" s="32"/>
      <c r="G25" s="32"/>
      <c r="H25" s="32"/>
      <c r="I25" s="32"/>
      <c r="J25" s="32"/>
      <c r="K25" s="32"/>
      <c r="L25" s="33">
        <f t="shared" si="0"/>
        <v>0</v>
      </c>
    </row>
    <row r="26" spans="1:14" ht="19" x14ac:dyDescent="0.25">
      <c r="A26" s="32" t="s">
        <v>109</v>
      </c>
      <c r="B26" s="32"/>
      <c r="C26" s="33"/>
      <c r="D26" s="65"/>
      <c r="E26" s="33"/>
      <c r="F26" s="32"/>
      <c r="G26" s="32"/>
      <c r="H26" s="32"/>
      <c r="I26" s="32"/>
      <c r="J26" s="32"/>
      <c r="K26" s="32"/>
      <c r="L26" s="33">
        <f t="shared" si="0"/>
        <v>0</v>
      </c>
    </row>
    <row r="27" spans="1:14" ht="19" x14ac:dyDescent="0.25">
      <c r="A27" s="32" t="s">
        <v>111</v>
      </c>
      <c r="B27" s="32"/>
      <c r="C27" s="33"/>
      <c r="D27" s="65"/>
      <c r="E27" s="33"/>
      <c r="F27" s="32"/>
      <c r="G27" s="32"/>
      <c r="H27" s="32"/>
      <c r="I27" s="32"/>
      <c r="J27" s="32"/>
      <c r="K27" s="32"/>
      <c r="L27" s="33">
        <f t="shared" si="0"/>
        <v>0</v>
      </c>
    </row>
    <row r="28" spans="1:14" ht="19" x14ac:dyDescent="0.25">
      <c r="A28" s="60" t="s">
        <v>142</v>
      </c>
      <c r="B28" s="60" t="s">
        <v>164</v>
      </c>
      <c r="C28" s="62">
        <v>68.98</v>
      </c>
      <c r="D28" s="63"/>
      <c r="E28" s="62"/>
      <c r="F28" s="60"/>
      <c r="G28" s="60"/>
      <c r="H28" s="60">
        <v>5</v>
      </c>
      <c r="I28" s="60">
        <v>5</v>
      </c>
      <c r="J28" s="60"/>
      <c r="K28" s="60"/>
      <c r="L28" s="62">
        <f t="shared" si="0"/>
        <v>78.98</v>
      </c>
    </row>
    <row r="29" spans="1:14" ht="19" x14ac:dyDescent="0.25">
      <c r="A29" s="60" t="s">
        <v>145</v>
      </c>
      <c r="B29" s="60" t="s">
        <v>38</v>
      </c>
      <c r="C29" s="62">
        <v>52.43</v>
      </c>
      <c r="D29" s="63"/>
      <c r="E29" s="62"/>
      <c r="F29" s="60"/>
      <c r="G29" s="60"/>
      <c r="H29" s="60"/>
      <c r="I29" s="60"/>
      <c r="J29" s="60"/>
      <c r="K29" s="60"/>
      <c r="L29" s="62">
        <f t="shared" si="0"/>
        <v>52.43</v>
      </c>
    </row>
    <row r="30" spans="1:14" ht="19" x14ac:dyDescent="0.25">
      <c r="A30" s="61" t="s">
        <v>163</v>
      </c>
      <c r="B30" s="64" t="s">
        <v>155</v>
      </c>
      <c r="C30" s="64">
        <v>66.53</v>
      </c>
      <c r="D30" s="63"/>
      <c r="E30" s="62"/>
      <c r="F30" s="60"/>
      <c r="G30" s="60"/>
      <c r="H30" s="60"/>
      <c r="I30" s="60"/>
      <c r="J30" s="60"/>
      <c r="K30" s="60"/>
      <c r="L30" s="62">
        <f t="shared" si="0"/>
        <v>66.53</v>
      </c>
    </row>
    <row r="31" spans="1:14" ht="19" x14ac:dyDescent="0.25">
      <c r="A31" s="63" t="s">
        <v>165</v>
      </c>
      <c r="B31" s="63" t="s">
        <v>166</v>
      </c>
      <c r="C31" s="62">
        <v>42.28</v>
      </c>
      <c r="D31" s="63"/>
      <c r="E31" s="62"/>
      <c r="F31" s="60"/>
      <c r="G31" s="60"/>
      <c r="H31" s="60"/>
      <c r="I31" s="60"/>
      <c r="J31" s="60"/>
      <c r="K31" s="60"/>
      <c r="L31" s="62">
        <f t="shared" si="0"/>
        <v>42.28</v>
      </c>
    </row>
    <row r="32" spans="1:14" ht="19" x14ac:dyDescent="0.25">
      <c r="A32" s="63" t="s">
        <v>167</v>
      </c>
      <c r="B32" s="63" t="s">
        <v>168</v>
      </c>
      <c r="C32" s="62">
        <v>79.17</v>
      </c>
      <c r="D32" s="63"/>
      <c r="E32" s="62"/>
      <c r="F32" s="60"/>
      <c r="G32" s="60"/>
      <c r="H32" s="60"/>
      <c r="I32" s="60"/>
      <c r="J32" s="60"/>
      <c r="K32" s="60"/>
      <c r="L32" s="62">
        <f t="shared" si="0"/>
        <v>79.17</v>
      </c>
    </row>
    <row r="33" spans="1:12" ht="19" x14ac:dyDescent="0.25">
      <c r="A33" s="63" t="s">
        <v>169</v>
      </c>
      <c r="B33" s="63" t="s">
        <v>170</v>
      </c>
      <c r="C33" s="62">
        <v>51.7</v>
      </c>
      <c r="D33" s="63"/>
      <c r="E33" s="62"/>
      <c r="F33" s="60"/>
      <c r="G33" s="60"/>
      <c r="H33" s="60"/>
      <c r="I33" s="60">
        <v>5</v>
      </c>
      <c r="J33" s="60"/>
      <c r="K33" s="60"/>
      <c r="L33" s="62">
        <f t="shared" si="0"/>
        <v>56.7</v>
      </c>
    </row>
    <row r="34" spans="1:12" x14ac:dyDescent="0.2">
      <c r="A34" s="59"/>
      <c r="B34" s="59"/>
      <c r="C34" s="2"/>
      <c r="D34" s="59"/>
      <c r="E34" s="2"/>
      <c r="F34" s="1"/>
      <c r="G34" s="1"/>
      <c r="H34" s="1"/>
      <c r="I34" s="1"/>
      <c r="J34" s="1"/>
      <c r="K34" s="1"/>
      <c r="L34" s="2">
        <f t="shared" si="0"/>
        <v>0</v>
      </c>
    </row>
    <row r="35" spans="1:12" x14ac:dyDescent="0.2">
      <c r="A35" s="59"/>
      <c r="B35" s="59"/>
      <c r="C35" s="2"/>
      <c r="D35" s="59"/>
      <c r="E35" s="2"/>
      <c r="F35" s="1"/>
      <c r="G35" s="1"/>
      <c r="H35" s="1"/>
      <c r="I35" s="1"/>
      <c r="J35" s="1"/>
      <c r="K35" s="1"/>
      <c r="L35" s="2">
        <f t="shared" si="0"/>
        <v>0</v>
      </c>
    </row>
  </sheetData>
  <autoFilter ref="A2:L2" xr:uid="{CEB48D8F-869C-4610-8822-952E252712EE}">
    <sortState xmlns:xlrd2="http://schemas.microsoft.com/office/spreadsheetml/2017/richdata2" ref="A3:L24">
      <sortCondition descending="1" ref="L2"/>
    </sortState>
  </autoFilter>
  <mergeCells count="1">
    <mergeCell ref="A1:L1"/>
  </mergeCells>
  <pageMargins left="0.7" right="0.7" top="0.75" bottom="0.75" header="0.3" footer="0.3"/>
  <customProperties>
    <customPr name="QAA_DRILLPATH_NODE_ID" r:id="rId1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03C3-46A2-6C40-B5A4-44CB30054B4C}">
  <dimension ref="A1:N38"/>
  <sheetViews>
    <sheetView workbookViewId="0">
      <selection activeCell="A19" sqref="A19"/>
    </sheetView>
  </sheetViews>
  <sheetFormatPr baseColWidth="10" defaultRowHeight="15" x14ac:dyDescent="0.2"/>
  <cols>
    <col min="1" max="1" width="17.83203125" customWidth="1"/>
    <col min="2" max="4" width="15.5" customWidth="1"/>
    <col min="5" max="5" width="16.1640625" customWidth="1"/>
    <col min="6" max="7" width="14.5" customWidth="1"/>
    <col min="8" max="8" width="11.1640625" customWidth="1"/>
  </cols>
  <sheetData>
    <row r="1" spans="1:14" x14ac:dyDescent="0.2">
      <c r="A1" s="91" t="s">
        <v>195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  <c r="N1" s="10"/>
    </row>
    <row r="2" spans="1:14" ht="32" x14ac:dyDescent="0.2">
      <c r="A2" s="11" t="s">
        <v>4</v>
      </c>
      <c r="B2" s="11" t="s">
        <v>36</v>
      </c>
      <c r="C2" s="11" t="s">
        <v>139</v>
      </c>
      <c r="D2" s="11" t="s">
        <v>81</v>
      </c>
      <c r="E2" s="11" t="s">
        <v>6</v>
      </c>
      <c r="F2" s="11" t="s">
        <v>179</v>
      </c>
      <c r="G2" s="11" t="s">
        <v>7</v>
      </c>
      <c r="H2" s="11" t="s">
        <v>31</v>
      </c>
      <c r="I2" s="11" t="s">
        <v>178</v>
      </c>
      <c r="J2" s="11" t="s">
        <v>133</v>
      </c>
      <c r="K2" s="11" t="s">
        <v>60</v>
      </c>
      <c r="L2" s="9" t="s">
        <v>8</v>
      </c>
      <c r="N2" s="3" t="s">
        <v>9</v>
      </c>
    </row>
    <row r="3" spans="1:14" x14ac:dyDescent="0.2">
      <c r="A3" s="1" t="s">
        <v>49</v>
      </c>
      <c r="B3" s="1" t="s">
        <v>83</v>
      </c>
      <c r="C3" s="2">
        <v>5</v>
      </c>
      <c r="D3" s="2"/>
      <c r="E3" s="1"/>
      <c r="F3" s="1"/>
      <c r="G3" s="1"/>
      <c r="H3" s="1">
        <v>5</v>
      </c>
      <c r="I3" s="1">
        <v>5</v>
      </c>
      <c r="J3" s="1"/>
      <c r="K3" s="1"/>
      <c r="L3" s="2">
        <f>SUM(C3:K3)</f>
        <v>15</v>
      </c>
      <c r="N3" t="s">
        <v>10</v>
      </c>
    </row>
    <row r="4" spans="1:14" x14ac:dyDescent="0.2">
      <c r="A4" s="1" t="s">
        <v>62</v>
      </c>
      <c r="B4" s="1" t="s">
        <v>83</v>
      </c>
      <c r="C4" s="2">
        <v>5</v>
      </c>
      <c r="D4" s="2"/>
      <c r="E4" s="1"/>
      <c r="F4" s="1"/>
      <c r="G4" s="1"/>
      <c r="H4" s="1"/>
      <c r="I4" s="1"/>
      <c r="J4" s="1"/>
      <c r="K4" s="1">
        <v>15</v>
      </c>
      <c r="L4" s="2">
        <f t="shared" ref="L4:L22" si="0">SUM(C4:K4)</f>
        <v>20</v>
      </c>
      <c r="N4" t="s">
        <v>11</v>
      </c>
    </row>
    <row r="5" spans="1:14" x14ac:dyDescent="0.2">
      <c r="A5" s="1" t="s">
        <v>58</v>
      </c>
      <c r="B5" s="1" t="s">
        <v>196</v>
      </c>
      <c r="C5" s="2">
        <v>5</v>
      </c>
      <c r="D5" s="2"/>
      <c r="E5" s="1"/>
      <c r="F5" s="1"/>
      <c r="G5" s="1">
        <v>5</v>
      </c>
      <c r="H5" s="1">
        <v>5</v>
      </c>
      <c r="I5" s="1"/>
      <c r="J5" s="1"/>
      <c r="K5" s="1"/>
      <c r="L5" s="2">
        <f t="shared" si="0"/>
        <v>15</v>
      </c>
      <c r="N5" t="s">
        <v>12</v>
      </c>
    </row>
    <row r="6" spans="1:14" x14ac:dyDescent="0.2">
      <c r="A6" s="1" t="s">
        <v>42</v>
      </c>
      <c r="B6" s="1" t="s">
        <v>97</v>
      </c>
      <c r="C6" s="2">
        <v>5</v>
      </c>
      <c r="D6" s="2"/>
      <c r="E6" s="1"/>
      <c r="F6" s="1"/>
      <c r="G6" s="1"/>
      <c r="H6" s="1"/>
      <c r="I6" s="1"/>
      <c r="J6" s="1"/>
      <c r="K6" s="1"/>
      <c r="L6" s="2">
        <f t="shared" si="0"/>
        <v>5</v>
      </c>
      <c r="N6" t="s">
        <v>29</v>
      </c>
    </row>
    <row r="7" spans="1:14" x14ac:dyDescent="0.2">
      <c r="A7" s="1" t="s">
        <v>45</v>
      </c>
      <c r="B7" s="1" t="s">
        <v>156</v>
      </c>
      <c r="C7" s="2">
        <v>5</v>
      </c>
      <c r="D7" s="2"/>
      <c r="E7" s="1"/>
      <c r="F7" s="1"/>
      <c r="G7" s="1">
        <v>5</v>
      </c>
      <c r="H7" s="1">
        <v>5</v>
      </c>
      <c r="I7" s="1"/>
      <c r="J7" s="1"/>
      <c r="K7" s="1"/>
      <c r="L7" s="2">
        <f t="shared" si="0"/>
        <v>15</v>
      </c>
      <c r="N7" t="s">
        <v>30</v>
      </c>
    </row>
    <row r="8" spans="1:14" x14ac:dyDescent="0.2">
      <c r="A8" s="1" t="s">
        <v>169</v>
      </c>
      <c r="B8" s="1" t="s">
        <v>185</v>
      </c>
      <c r="C8" s="2">
        <v>5</v>
      </c>
      <c r="D8" s="2"/>
      <c r="E8" s="1"/>
      <c r="F8" s="1"/>
      <c r="G8" s="1"/>
      <c r="H8" s="1"/>
      <c r="I8" s="1"/>
      <c r="J8" s="1"/>
      <c r="K8" s="1"/>
      <c r="L8" s="2">
        <f t="shared" si="0"/>
        <v>5</v>
      </c>
      <c r="N8" t="s">
        <v>138</v>
      </c>
    </row>
    <row r="9" spans="1:14" x14ac:dyDescent="0.2">
      <c r="A9" s="1" t="s">
        <v>37</v>
      </c>
      <c r="B9" s="1" t="s">
        <v>99</v>
      </c>
      <c r="C9" s="2">
        <v>5</v>
      </c>
      <c r="D9" s="2"/>
      <c r="E9" s="1"/>
      <c r="F9" s="1"/>
      <c r="G9" s="1">
        <v>5</v>
      </c>
      <c r="H9" s="1">
        <v>5</v>
      </c>
      <c r="I9" s="1"/>
      <c r="J9" s="1"/>
      <c r="K9" s="1"/>
      <c r="L9" s="2">
        <f t="shared" si="0"/>
        <v>15</v>
      </c>
      <c r="N9" t="s">
        <v>61</v>
      </c>
    </row>
    <row r="10" spans="1:14" x14ac:dyDescent="0.2">
      <c r="A10" s="1" t="s">
        <v>85</v>
      </c>
      <c r="B10" s="1" t="s">
        <v>99</v>
      </c>
      <c r="C10" s="2">
        <v>5</v>
      </c>
      <c r="D10" s="2"/>
      <c r="E10" s="1"/>
      <c r="F10" s="1"/>
      <c r="G10" s="1">
        <v>5</v>
      </c>
      <c r="H10" s="1">
        <v>5</v>
      </c>
      <c r="I10" s="1"/>
      <c r="J10" s="1"/>
      <c r="K10" s="1"/>
      <c r="L10" s="2">
        <f t="shared" si="0"/>
        <v>15</v>
      </c>
      <c r="N10" t="s">
        <v>78</v>
      </c>
    </row>
    <row r="11" spans="1:14" x14ac:dyDescent="0.2">
      <c r="A11" s="1" t="s">
        <v>173</v>
      </c>
      <c r="B11" s="1" t="s">
        <v>155</v>
      </c>
      <c r="C11" s="2">
        <v>5</v>
      </c>
      <c r="D11" s="2"/>
      <c r="E11" s="1"/>
      <c r="F11" s="1"/>
      <c r="G11" s="1"/>
      <c r="H11" s="1"/>
      <c r="I11" s="1"/>
      <c r="J11" s="1"/>
      <c r="K11" s="1"/>
      <c r="L11" s="2">
        <f t="shared" si="0"/>
        <v>5</v>
      </c>
      <c r="N11" t="s">
        <v>134</v>
      </c>
    </row>
    <row r="12" spans="1:14" x14ac:dyDescent="0.2">
      <c r="A12" s="1" t="s">
        <v>103</v>
      </c>
      <c r="B12" s="1" t="s">
        <v>155</v>
      </c>
      <c r="C12" s="2">
        <v>5</v>
      </c>
      <c r="D12" s="2"/>
      <c r="E12" s="1"/>
      <c r="F12" s="1"/>
      <c r="G12" s="1"/>
      <c r="H12" s="1"/>
      <c r="I12" s="1"/>
      <c r="J12" s="1"/>
      <c r="K12" s="1"/>
      <c r="L12" s="2">
        <f t="shared" si="0"/>
        <v>5</v>
      </c>
    </row>
    <row r="13" spans="1:14" x14ac:dyDescent="0.2">
      <c r="A13" s="1" t="s">
        <v>108</v>
      </c>
      <c r="B13" s="1" t="s">
        <v>155</v>
      </c>
      <c r="C13" s="2">
        <v>5</v>
      </c>
      <c r="D13" s="2"/>
      <c r="E13" s="1"/>
      <c r="F13" s="1"/>
      <c r="G13" s="1"/>
      <c r="H13" s="1"/>
      <c r="I13" s="1"/>
      <c r="J13" s="1"/>
      <c r="K13" s="1"/>
      <c r="L13" s="2">
        <f t="shared" si="0"/>
        <v>5</v>
      </c>
    </row>
    <row r="14" spans="1:14" x14ac:dyDescent="0.2">
      <c r="A14" s="1" t="s">
        <v>44</v>
      </c>
      <c r="B14" s="1" t="s">
        <v>38</v>
      </c>
      <c r="C14" s="2">
        <v>5</v>
      </c>
      <c r="D14" s="2"/>
      <c r="E14" s="1"/>
      <c r="F14" s="1"/>
      <c r="G14" s="1"/>
      <c r="H14" s="1"/>
      <c r="I14" s="1"/>
      <c r="J14" s="1"/>
      <c r="K14" s="1"/>
      <c r="L14" s="2">
        <f t="shared" si="0"/>
        <v>5</v>
      </c>
    </row>
    <row r="15" spans="1:14" x14ac:dyDescent="0.2">
      <c r="A15" s="1" t="s">
        <v>54</v>
      </c>
      <c r="B15" s="1" t="s">
        <v>55</v>
      </c>
      <c r="C15" s="2">
        <v>5</v>
      </c>
      <c r="D15" s="2"/>
      <c r="E15" s="1"/>
      <c r="F15" s="1"/>
      <c r="G15" s="1"/>
      <c r="H15" s="1"/>
      <c r="I15" s="1"/>
      <c r="J15" s="1"/>
      <c r="K15" s="1">
        <v>5</v>
      </c>
      <c r="L15" s="2">
        <f t="shared" si="0"/>
        <v>10</v>
      </c>
    </row>
    <row r="16" spans="1:14" x14ac:dyDescent="0.2">
      <c r="A16" s="1" t="s">
        <v>87</v>
      </c>
      <c r="B16" s="1" t="s">
        <v>194</v>
      </c>
      <c r="C16" s="2">
        <v>5</v>
      </c>
      <c r="D16" s="2"/>
      <c r="E16" s="1"/>
      <c r="F16" s="1"/>
      <c r="G16" s="1"/>
      <c r="H16" s="1"/>
      <c r="I16" s="1"/>
      <c r="J16" s="1"/>
      <c r="K16" s="1"/>
      <c r="L16" s="2">
        <f t="shared" si="0"/>
        <v>5</v>
      </c>
    </row>
    <row r="17" spans="1:12" x14ac:dyDescent="0.2">
      <c r="A17" s="1" t="s">
        <v>88</v>
      </c>
      <c r="B17" s="1" t="s">
        <v>194</v>
      </c>
      <c r="C17" s="2">
        <v>5</v>
      </c>
      <c r="D17" s="2"/>
      <c r="E17" s="1"/>
      <c r="F17" s="1"/>
      <c r="G17" s="1"/>
      <c r="H17" s="1"/>
      <c r="I17" s="1"/>
      <c r="J17" s="1"/>
      <c r="K17" s="1"/>
      <c r="L17" s="2">
        <f t="shared" si="0"/>
        <v>5</v>
      </c>
    </row>
    <row r="18" spans="1:12" x14ac:dyDescent="0.2">
      <c r="A18" s="1" t="s">
        <v>40</v>
      </c>
      <c r="B18" s="1" t="s">
        <v>155</v>
      </c>
      <c r="C18" s="2">
        <v>5</v>
      </c>
      <c r="D18" s="2"/>
      <c r="E18" s="1"/>
      <c r="F18" s="1"/>
      <c r="G18" s="1"/>
      <c r="H18" s="1"/>
      <c r="I18" s="1"/>
      <c r="J18" s="1"/>
      <c r="K18" s="1">
        <v>15</v>
      </c>
      <c r="L18" s="2">
        <f t="shared" si="0"/>
        <v>20</v>
      </c>
    </row>
    <row r="19" spans="1:12" x14ac:dyDescent="0.2">
      <c r="A19" s="1"/>
      <c r="B19" s="1"/>
      <c r="C19" s="2"/>
      <c r="D19" s="2"/>
      <c r="E19" s="1"/>
      <c r="F19" s="1"/>
      <c r="G19" s="1"/>
      <c r="H19" s="1"/>
      <c r="I19" s="1"/>
      <c r="J19" s="1"/>
      <c r="K19" s="1"/>
      <c r="L19" s="2">
        <f t="shared" si="0"/>
        <v>0</v>
      </c>
    </row>
    <row r="20" spans="1:12" x14ac:dyDescent="0.2">
      <c r="A20" s="1"/>
      <c r="B20" s="1"/>
      <c r="C20" s="2"/>
      <c r="D20" s="2"/>
      <c r="E20" s="1"/>
      <c r="F20" s="1"/>
      <c r="G20" s="1"/>
      <c r="H20" s="1"/>
      <c r="I20" s="1"/>
      <c r="J20" s="1"/>
      <c r="K20" s="1"/>
      <c r="L20" s="2">
        <f t="shared" si="0"/>
        <v>0</v>
      </c>
    </row>
    <row r="21" spans="1:12" x14ac:dyDescent="0.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2" x14ac:dyDescent="0.2">
      <c r="A22" s="13"/>
      <c r="B22" s="13"/>
      <c r="C22" s="2"/>
      <c r="D22" s="2"/>
      <c r="E22" s="1"/>
      <c r="F22" s="1"/>
      <c r="G22" s="1"/>
      <c r="H22" s="1"/>
      <c r="I22" s="1"/>
      <c r="J22" s="1"/>
      <c r="K22" s="1"/>
      <c r="L22" s="2">
        <f t="shared" si="0"/>
        <v>0</v>
      </c>
    </row>
    <row r="23" spans="1:12" x14ac:dyDescent="0.2">
      <c r="A23" s="20"/>
      <c r="B23" s="21"/>
      <c r="C23" s="2"/>
      <c r="D23" s="21"/>
      <c r="E23" s="21"/>
      <c r="F23" s="21"/>
      <c r="G23" s="21"/>
      <c r="H23" s="21"/>
      <c r="I23" s="22"/>
      <c r="J23" s="15"/>
      <c r="K23" s="14"/>
      <c r="L23" s="14"/>
    </row>
    <row r="24" spans="1:12" x14ac:dyDescent="0.2">
      <c r="A24" s="20"/>
      <c r="B24" s="21"/>
      <c r="C24" s="21"/>
      <c r="D24" s="21"/>
      <c r="E24" s="21"/>
      <c r="F24" s="21"/>
      <c r="G24" s="21"/>
      <c r="H24" s="21"/>
      <c r="I24" s="22"/>
      <c r="J24" s="15"/>
      <c r="K24" s="14"/>
      <c r="L24" s="14"/>
    </row>
    <row r="25" spans="1:12" x14ac:dyDescent="0.2">
      <c r="A25" s="20"/>
      <c r="B25" s="21"/>
      <c r="C25" s="21"/>
      <c r="D25" s="21"/>
      <c r="E25" s="21"/>
      <c r="F25" s="21"/>
      <c r="G25" s="21"/>
      <c r="H25" s="21"/>
      <c r="I25" s="22"/>
      <c r="J25" s="15"/>
      <c r="K25" s="14"/>
      <c r="L25" s="14"/>
    </row>
    <row r="26" spans="1:12" x14ac:dyDescent="0.2">
      <c r="A26" s="20"/>
      <c r="B26" s="21"/>
      <c r="C26" s="21"/>
      <c r="D26" s="21"/>
      <c r="E26" s="21"/>
      <c r="F26" s="21"/>
      <c r="G26" s="21"/>
      <c r="H26" s="21"/>
      <c r="I26" s="22"/>
      <c r="J26" s="15"/>
      <c r="K26" s="14"/>
      <c r="L26" s="14"/>
    </row>
    <row r="27" spans="1:12" x14ac:dyDescent="0.2">
      <c r="A27" s="20"/>
      <c r="B27" s="21"/>
      <c r="C27" s="21"/>
      <c r="D27" s="21"/>
      <c r="E27" s="21"/>
      <c r="F27" s="21"/>
      <c r="G27" s="21"/>
      <c r="H27" s="21"/>
      <c r="I27" s="22"/>
      <c r="J27" s="15"/>
      <c r="K27" s="14"/>
      <c r="L27" s="14"/>
    </row>
    <row r="28" spans="1:12" x14ac:dyDescent="0.2">
      <c r="A28" s="20"/>
      <c r="B28" s="21"/>
      <c r="C28" s="21"/>
      <c r="D28" s="21"/>
      <c r="E28" s="21"/>
      <c r="F28" s="21"/>
      <c r="G28" s="21"/>
      <c r="H28" s="21"/>
      <c r="I28" s="22"/>
      <c r="J28" s="15"/>
      <c r="K28" s="14"/>
      <c r="L28" s="14"/>
    </row>
    <row r="29" spans="1:12" x14ac:dyDescent="0.2">
      <c r="A29" s="20"/>
      <c r="B29" s="21"/>
      <c r="C29" s="21"/>
      <c r="D29" s="21"/>
      <c r="E29" s="21"/>
      <c r="F29" s="21"/>
      <c r="G29" s="21"/>
      <c r="H29" s="21"/>
      <c r="I29" s="22"/>
      <c r="J29" s="15"/>
      <c r="K29" s="14"/>
      <c r="L29" s="14"/>
    </row>
    <row r="30" spans="1:12" x14ac:dyDescent="0.2">
      <c r="A30" s="20"/>
      <c r="B30" s="21"/>
      <c r="C30" s="21"/>
      <c r="D30" s="21"/>
      <c r="E30" s="21"/>
      <c r="F30" s="21"/>
      <c r="G30" s="21"/>
      <c r="H30" s="21"/>
      <c r="I30" s="22"/>
      <c r="J30" s="15"/>
      <c r="K30" s="14"/>
      <c r="L30" s="14"/>
    </row>
    <row r="31" spans="1:12" x14ac:dyDescent="0.2">
      <c r="A31" s="20"/>
      <c r="B31" s="21"/>
      <c r="C31" s="21"/>
      <c r="D31" s="21"/>
      <c r="E31" s="21"/>
      <c r="F31" s="21"/>
      <c r="G31" s="21"/>
      <c r="H31" s="21"/>
      <c r="I31" s="22"/>
      <c r="J31" s="15"/>
      <c r="K31" s="14"/>
      <c r="L31" s="14"/>
    </row>
    <row r="32" spans="1:12" x14ac:dyDescent="0.2">
      <c r="A32" s="20"/>
      <c r="B32" s="21"/>
      <c r="C32" s="21"/>
      <c r="D32" s="21"/>
      <c r="E32" s="21"/>
      <c r="F32" s="21"/>
      <c r="G32" s="21"/>
      <c r="H32" s="21"/>
      <c r="I32" s="22"/>
      <c r="J32" s="15"/>
      <c r="K32" s="14"/>
      <c r="L32" s="14"/>
    </row>
    <row r="33" spans="1:12" x14ac:dyDescent="0.2">
      <c r="A33" s="20"/>
      <c r="B33" s="21"/>
      <c r="C33" s="21"/>
      <c r="D33" s="21"/>
      <c r="E33" s="21"/>
      <c r="F33" s="21"/>
      <c r="G33" s="21"/>
      <c r="H33" s="21"/>
      <c r="I33" s="22"/>
      <c r="J33" s="15"/>
      <c r="K33" s="14"/>
      <c r="L33" s="14"/>
    </row>
    <row r="34" spans="1:12" x14ac:dyDescent="0.2">
      <c r="A34" s="20"/>
      <c r="B34" s="21"/>
      <c r="C34" s="21"/>
      <c r="D34" s="21"/>
      <c r="E34" s="21"/>
      <c r="F34" s="21"/>
      <c r="G34" s="21"/>
      <c r="H34" s="21"/>
      <c r="I34" s="22"/>
      <c r="J34" s="15"/>
      <c r="K34" s="14"/>
      <c r="L34" s="14"/>
    </row>
    <row r="35" spans="1:12" x14ac:dyDescent="0.2">
      <c r="A35" s="20"/>
      <c r="B35" s="21"/>
      <c r="C35" s="21"/>
      <c r="D35" s="21"/>
      <c r="E35" s="21"/>
      <c r="F35" s="21"/>
      <c r="G35" s="21"/>
      <c r="H35" s="21"/>
      <c r="I35" s="22"/>
      <c r="J35" s="15"/>
      <c r="K35" s="14"/>
      <c r="L35" s="14"/>
    </row>
    <row r="36" spans="1:12" x14ac:dyDescent="0.2">
      <c r="A36" s="20"/>
      <c r="B36" s="21"/>
      <c r="C36" s="21"/>
      <c r="D36" s="21"/>
      <c r="E36" s="21"/>
      <c r="F36" s="21"/>
      <c r="G36" s="21"/>
      <c r="H36" s="21"/>
      <c r="I36" s="22"/>
      <c r="J36" s="15"/>
      <c r="K36" s="14"/>
      <c r="L36" s="14"/>
    </row>
    <row r="37" spans="1:12" x14ac:dyDescent="0.2">
      <c r="A37" s="20"/>
      <c r="B37" s="21"/>
      <c r="C37" s="21"/>
      <c r="D37" s="21"/>
      <c r="E37" s="21"/>
      <c r="F37" s="21"/>
      <c r="G37" s="21"/>
      <c r="H37" s="21"/>
      <c r="I37" s="22"/>
      <c r="J37" s="15"/>
      <c r="K37" s="14"/>
      <c r="L37" s="14"/>
    </row>
    <row r="38" spans="1:12" x14ac:dyDescent="0.2">
      <c r="A38" s="20"/>
      <c r="B38" s="21"/>
      <c r="C38" s="21"/>
      <c r="D38" s="21"/>
      <c r="E38" s="21"/>
      <c r="F38" s="21"/>
      <c r="G38" s="21"/>
      <c r="H38" s="21"/>
      <c r="I38" s="22"/>
      <c r="J38" s="15"/>
      <c r="K38" s="14"/>
      <c r="L38" s="14"/>
    </row>
  </sheetData>
  <mergeCells count="1">
    <mergeCell ref="A1:L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012A-95C1-4A28-A91D-95DAD2A028E7}">
  <sheetPr codeName="Sheet4"/>
  <dimension ref="A1:L32"/>
  <sheetViews>
    <sheetView zoomScale="150" workbookViewId="0">
      <selection activeCell="I22" sqref="I22"/>
    </sheetView>
  </sheetViews>
  <sheetFormatPr baseColWidth="10" defaultColWidth="8.83203125" defaultRowHeight="15" x14ac:dyDescent="0.2"/>
  <cols>
    <col min="1" max="2" width="22.6640625" customWidth="1"/>
    <col min="3" max="4" width="13.33203125" customWidth="1"/>
    <col min="5" max="10" width="11.5" customWidth="1"/>
    <col min="12" max="12" width="23.5" customWidth="1"/>
  </cols>
  <sheetData>
    <row r="1" spans="1:12" x14ac:dyDescent="0.2">
      <c r="A1" s="91" t="s">
        <v>189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3"/>
    </row>
    <row r="2" spans="1:12" ht="32" x14ac:dyDescent="0.2">
      <c r="A2" s="11" t="s">
        <v>4</v>
      </c>
      <c r="B2" s="11" t="s">
        <v>36</v>
      </c>
      <c r="C2" s="11" t="s">
        <v>5</v>
      </c>
      <c r="D2" s="11" t="s">
        <v>81</v>
      </c>
      <c r="E2" s="11" t="s">
        <v>6</v>
      </c>
      <c r="F2" s="11" t="s">
        <v>179</v>
      </c>
      <c r="G2" s="11" t="s">
        <v>7</v>
      </c>
      <c r="H2" s="11" t="s">
        <v>31</v>
      </c>
      <c r="I2" s="11" t="s">
        <v>178</v>
      </c>
      <c r="J2" s="11" t="s">
        <v>133</v>
      </c>
      <c r="K2" s="11" t="s">
        <v>60</v>
      </c>
      <c r="L2" s="9" t="s">
        <v>8</v>
      </c>
    </row>
    <row r="3" spans="1:12" x14ac:dyDescent="0.2">
      <c r="A3" s="1" t="s">
        <v>49</v>
      </c>
      <c r="B3" s="1" t="s">
        <v>156</v>
      </c>
      <c r="C3" s="2">
        <v>86.42</v>
      </c>
      <c r="D3" s="2"/>
      <c r="E3" s="1"/>
      <c r="F3" s="1">
        <v>5</v>
      </c>
      <c r="G3" s="1"/>
      <c r="H3" s="1"/>
      <c r="I3" s="1"/>
      <c r="J3" s="1"/>
      <c r="K3" s="1"/>
      <c r="L3" s="2">
        <f>SUM(C3:K3)</f>
        <v>91.42</v>
      </c>
    </row>
    <row r="4" spans="1:12" x14ac:dyDescent="0.2">
      <c r="A4" s="1" t="s">
        <v>42</v>
      </c>
      <c r="B4" s="1" t="s">
        <v>97</v>
      </c>
      <c r="C4" s="2">
        <v>65.150000000000006</v>
      </c>
      <c r="D4" s="2"/>
      <c r="E4" s="1"/>
      <c r="F4" s="1"/>
      <c r="G4" s="1"/>
      <c r="H4" s="1"/>
      <c r="I4" s="1"/>
      <c r="J4" s="1"/>
      <c r="K4" s="1"/>
      <c r="L4" s="2">
        <f t="shared" ref="L4:L22" si="0">SUM(C4:K4)</f>
        <v>65.150000000000006</v>
      </c>
    </row>
    <row r="5" spans="1:12" x14ac:dyDescent="0.2">
      <c r="A5" s="1" t="s">
        <v>56</v>
      </c>
      <c r="B5" s="1" t="s">
        <v>141</v>
      </c>
      <c r="C5" s="2">
        <v>52.61</v>
      </c>
      <c r="D5" s="2"/>
      <c r="E5" s="1"/>
      <c r="F5" s="1"/>
      <c r="G5" s="1">
        <v>5</v>
      </c>
      <c r="H5" s="1"/>
      <c r="I5" s="1"/>
      <c r="J5" s="1"/>
      <c r="K5" s="1"/>
      <c r="L5" s="2">
        <f t="shared" si="0"/>
        <v>57.61</v>
      </c>
    </row>
    <row r="6" spans="1:12" x14ac:dyDescent="0.2">
      <c r="A6" s="1" t="s">
        <v>54</v>
      </c>
      <c r="B6" s="1" t="s">
        <v>84</v>
      </c>
      <c r="C6" s="2">
        <v>74.069999999999993</v>
      </c>
      <c r="D6" s="2"/>
      <c r="E6" s="1"/>
      <c r="F6" s="1"/>
      <c r="G6" s="1">
        <v>5</v>
      </c>
      <c r="H6" s="1"/>
      <c r="I6" s="1"/>
      <c r="J6" s="1"/>
      <c r="K6" s="1">
        <v>5</v>
      </c>
      <c r="L6" s="2">
        <f t="shared" si="0"/>
        <v>84.07</v>
      </c>
    </row>
    <row r="7" spans="1:12" x14ac:dyDescent="0.2">
      <c r="A7" s="1" t="s">
        <v>58</v>
      </c>
      <c r="B7" s="1" t="s">
        <v>190</v>
      </c>
      <c r="C7" s="2">
        <v>66.05</v>
      </c>
      <c r="D7" s="2"/>
      <c r="E7" s="1"/>
      <c r="F7" s="1"/>
      <c r="G7" s="1"/>
      <c r="H7" s="1">
        <v>5</v>
      </c>
      <c r="I7" s="1"/>
      <c r="J7" s="1"/>
      <c r="K7" s="1"/>
      <c r="L7" s="2">
        <f t="shared" si="0"/>
        <v>71.05</v>
      </c>
    </row>
    <row r="8" spans="1:12" x14ac:dyDescent="0.2">
      <c r="A8" s="1" t="s">
        <v>45</v>
      </c>
      <c r="B8" s="1" t="s">
        <v>99</v>
      </c>
      <c r="C8" s="2">
        <v>78.819999999999993</v>
      </c>
      <c r="D8" s="2"/>
      <c r="E8" s="1"/>
      <c r="F8" s="1"/>
      <c r="G8" s="1">
        <v>5</v>
      </c>
      <c r="H8" s="1">
        <v>5</v>
      </c>
      <c r="I8" s="1">
        <v>5</v>
      </c>
      <c r="J8" s="1"/>
      <c r="K8" s="1"/>
      <c r="L8" s="2">
        <f t="shared" si="0"/>
        <v>93.82</v>
      </c>
    </row>
    <row r="9" spans="1:12" x14ac:dyDescent="0.2">
      <c r="A9" s="1" t="s">
        <v>40</v>
      </c>
      <c r="B9" s="1" t="s">
        <v>99</v>
      </c>
      <c r="C9" s="2">
        <v>70.42</v>
      </c>
      <c r="D9" s="2"/>
      <c r="E9" s="1"/>
      <c r="F9" s="1"/>
      <c r="G9" s="1">
        <v>5</v>
      </c>
      <c r="H9" s="1">
        <v>5</v>
      </c>
      <c r="I9" s="1"/>
      <c r="J9" s="1"/>
      <c r="K9" s="1"/>
      <c r="L9" s="2">
        <f t="shared" si="0"/>
        <v>80.42</v>
      </c>
    </row>
    <row r="10" spans="1:12" x14ac:dyDescent="0.2">
      <c r="A10" s="1" t="s">
        <v>52</v>
      </c>
      <c r="B10" s="1" t="s">
        <v>191</v>
      </c>
      <c r="C10" s="2">
        <v>55.13</v>
      </c>
      <c r="D10" s="2"/>
      <c r="E10" s="1"/>
      <c r="F10" s="1"/>
      <c r="G10" s="1"/>
      <c r="H10" s="1"/>
      <c r="I10" s="1"/>
      <c r="J10" s="1"/>
      <c r="K10" s="1"/>
      <c r="L10" s="2">
        <f t="shared" si="0"/>
        <v>55.13</v>
      </c>
    </row>
    <row r="11" spans="1:12" x14ac:dyDescent="0.2">
      <c r="A11" s="1" t="s">
        <v>192</v>
      </c>
      <c r="B11" s="1" t="s">
        <v>155</v>
      </c>
      <c r="C11" s="2">
        <v>64.87</v>
      </c>
      <c r="D11" s="2"/>
      <c r="E11" s="1"/>
      <c r="F11" s="1"/>
      <c r="G11" s="1"/>
      <c r="H11" s="1">
        <v>5</v>
      </c>
      <c r="I11" s="1"/>
      <c r="J11" s="1"/>
      <c r="K11" s="1"/>
      <c r="L11" s="2">
        <f t="shared" si="0"/>
        <v>69.87</v>
      </c>
    </row>
    <row r="12" spans="1:12" x14ac:dyDescent="0.2">
      <c r="A12" s="1" t="s">
        <v>106</v>
      </c>
      <c r="B12" s="1" t="s">
        <v>155</v>
      </c>
      <c r="C12" s="2">
        <v>70.180000000000007</v>
      </c>
      <c r="D12" s="2"/>
      <c r="E12" s="1"/>
      <c r="F12" s="1"/>
      <c r="G12" s="1">
        <v>5</v>
      </c>
      <c r="H12" s="1">
        <v>5</v>
      </c>
      <c r="I12" s="1"/>
      <c r="J12" s="1"/>
      <c r="K12" s="1"/>
      <c r="L12" s="2">
        <f t="shared" si="0"/>
        <v>80.180000000000007</v>
      </c>
    </row>
    <row r="13" spans="1:12" x14ac:dyDescent="0.2">
      <c r="A13" s="1" t="s">
        <v>85</v>
      </c>
      <c r="B13" s="1" t="s">
        <v>155</v>
      </c>
      <c r="C13" s="2">
        <v>57.7</v>
      </c>
      <c r="D13" s="2"/>
      <c r="E13" s="1"/>
      <c r="F13" s="1"/>
      <c r="G13" s="1"/>
      <c r="H13" s="1">
        <v>5</v>
      </c>
      <c r="I13" s="1"/>
      <c r="J13" s="1"/>
      <c r="K13" s="1"/>
      <c r="L13" s="2">
        <f t="shared" si="0"/>
        <v>62.7</v>
      </c>
    </row>
    <row r="14" spans="1:12" x14ac:dyDescent="0.2">
      <c r="A14" s="1" t="s">
        <v>37</v>
      </c>
      <c r="B14" s="1" t="s">
        <v>38</v>
      </c>
      <c r="C14" s="2">
        <v>71.930000000000007</v>
      </c>
      <c r="D14" s="2"/>
      <c r="E14" s="1"/>
      <c r="F14" s="1"/>
      <c r="G14" s="1"/>
      <c r="H14" s="1"/>
      <c r="I14" s="1"/>
      <c r="J14" s="1"/>
      <c r="K14" s="1"/>
      <c r="L14" s="2">
        <f t="shared" si="0"/>
        <v>71.930000000000007</v>
      </c>
    </row>
    <row r="15" spans="1:12" x14ac:dyDescent="0.2">
      <c r="A15" s="1" t="s">
        <v>44</v>
      </c>
      <c r="B15" s="1" t="s">
        <v>38</v>
      </c>
      <c r="C15" s="2">
        <v>62.69</v>
      </c>
      <c r="D15" s="2"/>
      <c r="E15" s="1"/>
      <c r="F15" s="1"/>
      <c r="G15" s="1"/>
      <c r="H15" s="1"/>
      <c r="I15" s="1"/>
      <c r="J15" s="1"/>
      <c r="K15" s="1"/>
      <c r="L15" s="2">
        <f t="shared" si="0"/>
        <v>62.69</v>
      </c>
    </row>
    <row r="16" spans="1:12" x14ac:dyDescent="0.2">
      <c r="A16" s="1" t="s">
        <v>145</v>
      </c>
      <c r="B16" s="1" t="s">
        <v>38</v>
      </c>
      <c r="C16" s="2">
        <v>55.15</v>
      </c>
      <c r="D16" s="2"/>
      <c r="E16" s="1"/>
      <c r="F16" s="1"/>
      <c r="G16" s="1"/>
      <c r="H16" s="1"/>
      <c r="I16" s="1"/>
      <c r="J16" s="1"/>
      <c r="K16" s="1"/>
      <c r="L16" s="2">
        <f t="shared" si="0"/>
        <v>55.15</v>
      </c>
    </row>
    <row r="17" spans="1:12" x14ac:dyDescent="0.2">
      <c r="A17" s="1" t="s">
        <v>39</v>
      </c>
      <c r="B17" s="1" t="s">
        <v>193</v>
      </c>
      <c r="C17" s="2">
        <v>67</v>
      </c>
      <c r="D17" s="2"/>
      <c r="E17" s="1"/>
      <c r="F17" s="1"/>
      <c r="G17" s="1"/>
      <c r="H17" s="1"/>
      <c r="I17" s="1"/>
      <c r="J17" s="1"/>
      <c r="K17" s="1"/>
      <c r="L17" s="2">
        <f t="shared" si="0"/>
        <v>67</v>
      </c>
    </row>
    <row r="18" spans="1:12" x14ac:dyDescent="0.2">
      <c r="A18" s="1" t="s">
        <v>88</v>
      </c>
      <c r="B18" s="1" t="s">
        <v>194</v>
      </c>
      <c r="C18" s="2">
        <v>41.74</v>
      </c>
      <c r="D18" s="2"/>
      <c r="E18" s="1"/>
      <c r="F18" s="1"/>
      <c r="G18" s="1"/>
      <c r="H18" s="1"/>
      <c r="I18" s="1"/>
      <c r="J18" s="1"/>
      <c r="K18" s="1"/>
      <c r="L18" s="2">
        <f t="shared" si="0"/>
        <v>41.74</v>
      </c>
    </row>
    <row r="19" spans="1:12" x14ac:dyDescent="0.2">
      <c r="A19" s="1" t="s">
        <v>87</v>
      </c>
      <c r="B19" s="1" t="s">
        <v>194</v>
      </c>
      <c r="C19" s="2">
        <v>33.85</v>
      </c>
      <c r="D19" s="2"/>
      <c r="E19" s="1"/>
      <c r="F19" s="1"/>
      <c r="G19" s="1"/>
      <c r="H19" s="1"/>
      <c r="I19" s="1"/>
      <c r="J19" s="1"/>
      <c r="K19" s="1"/>
      <c r="L19" s="2">
        <f t="shared" si="0"/>
        <v>33.85</v>
      </c>
    </row>
    <row r="20" spans="1:12" x14ac:dyDescent="0.2">
      <c r="A20" s="1" t="s">
        <v>62</v>
      </c>
      <c r="B20" s="1" t="s">
        <v>83</v>
      </c>
      <c r="C20" s="2">
        <v>0</v>
      </c>
      <c r="D20" s="2"/>
      <c r="E20" s="1"/>
      <c r="F20" s="1"/>
      <c r="G20" s="1"/>
      <c r="H20" s="1"/>
      <c r="I20" s="1"/>
      <c r="J20" s="1"/>
      <c r="K20" s="1">
        <v>20</v>
      </c>
      <c r="L20" s="2">
        <f t="shared" si="0"/>
        <v>20</v>
      </c>
    </row>
    <row r="21" spans="1:12" x14ac:dyDescent="0.2">
      <c r="A21" s="1"/>
      <c r="B21" s="1"/>
      <c r="C21" s="2"/>
      <c r="D21" s="2"/>
      <c r="E21" s="1"/>
      <c r="F21" s="1"/>
      <c r="G21" s="1"/>
      <c r="H21" s="1"/>
      <c r="I21" s="1"/>
      <c r="J21" s="1"/>
      <c r="K21" s="1"/>
      <c r="L21" s="2">
        <f t="shared" si="0"/>
        <v>0</v>
      </c>
    </row>
    <row r="22" spans="1:12" x14ac:dyDescent="0.2">
      <c r="A22" s="13"/>
      <c r="B22" s="13"/>
      <c r="C22" s="2"/>
      <c r="D22" s="2"/>
      <c r="E22" s="1"/>
      <c r="F22" s="1"/>
      <c r="G22" s="1"/>
      <c r="H22" s="1"/>
      <c r="I22" s="1"/>
      <c r="J22" s="1"/>
      <c r="K22" s="1"/>
      <c r="L22" s="2">
        <f t="shared" si="0"/>
        <v>0</v>
      </c>
    </row>
    <row r="23" spans="1:12" x14ac:dyDescent="0.2">
      <c r="A23" s="1"/>
      <c r="B23" s="1"/>
      <c r="C23" s="2"/>
      <c r="D23" s="2"/>
      <c r="E23" s="1"/>
      <c r="F23" s="1"/>
      <c r="G23" s="1"/>
      <c r="H23" s="1"/>
      <c r="I23" s="1"/>
      <c r="J23" s="2"/>
    </row>
    <row r="24" spans="1:12" x14ac:dyDescent="0.2">
      <c r="A24" s="1"/>
      <c r="B24" s="1"/>
      <c r="C24" s="2"/>
      <c r="D24" s="2"/>
      <c r="E24" s="1"/>
      <c r="F24" s="1"/>
      <c r="G24" s="1"/>
      <c r="H24" s="1"/>
      <c r="I24" s="1"/>
      <c r="J24" s="2"/>
    </row>
    <row r="25" spans="1:12" x14ac:dyDescent="0.2">
      <c r="A25" s="1"/>
      <c r="B25" s="1"/>
      <c r="C25" s="2"/>
      <c r="D25" s="2"/>
      <c r="E25" s="1"/>
      <c r="F25" s="1"/>
      <c r="G25" s="1"/>
      <c r="H25" s="1"/>
      <c r="I25" s="1"/>
      <c r="J25" s="2"/>
    </row>
    <row r="26" spans="1:12" x14ac:dyDescent="0.2">
      <c r="A26" s="1"/>
      <c r="B26" s="1"/>
      <c r="C26" s="2"/>
      <c r="D26" s="2"/>
      <c r="E26" s="1"/>
      <c r="F26" s="1"/>
      <c r="G26" s="1"/>
      <c r="H26" s="1"/>
      <c r="I26" s="1"/>
      <c r="J26" s="2"/>
    </row>
    <row r="27" spans="1:12" x14ac:dyDescent="0.2">
      <c r="A27" s="1"/>
      <c r="B27" s="1"/>
      <c r="C27" s="2"/>
      <c r="D27" s="2"/>
      <c r="E27" s="1"/>
      <c r="F27" s="1"/>
      <c r="G27" s="1"/>
      <c r="H27" s="1"/>
      <c r="I27" s="1"/>
      <c r="J27" s="2"/>
    </row>
    <row r="28" spans="1:12" x14ac:dyDescent="0.2">
      <c r="A28" s="1"/>
      <c r="B28" s="1"/>
      <c r="C28" s="2"/>
      <c r="D28" s="2"/>
      <c r="E28" s="1"/>
      <c r="F28" s="1"/>
      <c r="G28" s="1"/>
      <c r="H28" s="1"/>
      <c r="I28" s="1"/>
      <c r="J28" s="2"/>
    </row>
    <row r="29" spans="1:12" x14ac:dyDescent="0.2">
      <c r="A29" s="1"/>
      <c r="B29" s="1"/>
      <c r="C29" s="2"/>
      <c r="D29" s="2"/>
      <c r="E29" s="1"/>
      <c r="F29" s="1"/>
      <c r="G29" s="1"/>
      <c r="H29" s="1"/>
      <c r="I29" s="1"/>
      <c r="J29" s="2"/>
    </row>
    <row r="30" spans="1:12" x14ac:dyDescent="0.2">
      <c r="A30" s="1"/>
      <c r="B30" s="1"/>
      <c r="C30" s="2"/>
      <c r="D30" s="2"/>
      <c r="E30" s="1"/>
      <c r="F30" s="1"/>
      <c r="G30" s="1"/>
      <c r="H30" s="1"/>
      <c r="I30" s="1"/>
      <c r="J30" s="2"/>
    </row>
    <row r="31" spans="1:12" x14ac:dyDescent="0.2">
      <c r="A31" s="1"/>
      <c r="B31" s="1"/>
      <c r="C31" s="2"/>
      <c r="D31" s="2"/>
      <c r="E31" s="1"/>
      <c r="F31" s="1"/>
      <c r="G31" s="1"/>
      <c r="H31" s="1"/>
      <c r="I31" s="1"/>
      <c r="J31" s="2"/>
    </row>
    <row r="32" spans="1:12" x14ac:dyDescent="0.2">
      <c r="A32" s="1"/>
      <c r="B32" s="1"/>
      <c r="C32" s="2"/>
      <c r="D32" s="2"/>
      <c r="E32" s="1"/>
      <c r="F32" s="1"/>
      <c r="G32" s="1"/>
      <c r="H32" s="1"/>
      <c r="I32" s="1"/>
      <c r="J32" s="2"/>
    </row>
  </sheetData>
  <autoFilter ref="A2:L2" xr:uid="{7809012A-95C1-4A28-A91D-95DAD2A028E7}">
    <sortState xmlns:xlrd2="http://schemas.microsoft.com/office/spreadsheetml/2017/richdata2" ref="A3:L32">
      <sortCondition descending="1" ref="J2"/>
    </sortState>
  </autoFilter>
  <mergeCells count="1">
    <mergeCell ref="A1:L1"/>
  </mergeCells>
  <pageMargins left="0.7" right="0.7" top="0.75" bottom="0.75" header="0.3" footer="0.3"/>
  <customProperties>
    <customPr name="QAA_DRILLPATH_NODE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Instructions </vt:lpstr>
      <vt:lpstr> Summary </vt:lpstr>
      <vt:lpstr>15th July</vt:lpstr>
      <vt:lpstr>22nd July</vt:lpstr>
      <vt:lpstr>29th July</vt:lpstr>
      <vt:lpstr>5th August</vt:lpstr>
      <vt:lpstr>12th August</vt:lpstr>
      <vt:lpstr>19th August</vt:lpstr>
      <vt:lpstr>26th August</vt:lpstr>
      <vt:lpstr>2nd Sept</vt:lpstr>
      <vt:lpstr>9th Sept</vt:lpstr>
      <vt:lpstr>16th Sept</vt:lpstr>
      <vt:lpstr>23rd Sept</vt:lpstr>
      <vt:lpstr>30th Sept</vt:lpstr>
      <vt:lpstr>7th October</vt:lpstr>
      <vt:lpstr>14th Oct</vt:lpstr>
      <vt:lpstr>21st Oct</vt:lpstr>
      <vt:lpstr>28th Oct</vt:lpstr>
      <vt:lpstr>Runners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Richard Lund</dc:creator>
  <cp:keywords/>
  <dc:description/>
  <cp:lastModifiedBy>Philip Bland</cp:lastModifiedBy>
  <cp:revision/>
  <dcterms:created xsi:type="dcterms:W3CDTF">2022-02-06T17:08:53Z</dcterms:created>
  <dcterms:modified xsi:type="dcterms:W3CDTF">2023-10-19T22:51:44Z</dcterms:modified>
  <cp:category/>
  <cp:contentStatus/>
</cp:coreProperties>
</file>